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1355" windowHeight="8445"/>
  </bookViews>
  <sheets>
    <sheet name="Blad1" sheetId="1" r:id="rId1"/>
    <sheet name="Blad2" sheetId="5" r:id="rId2"/>
    <sheet name="Blad3" sheetId="3" r:id="rId3"/>
  </sheets>
  <externalReferences>
    <externalReference r:id="rId4"/>
  </externalReferences>
  <definedNames>
    <definedName name="_xlnm.Print_Area" localSheetId="0">Blad1!$A$1:$BB$38</definedName>
    <definedName name="_xlnm.Print_Area" localSheetId="1">Blad2!$A$1:$C$131</definedName>
  </definedNames>
  <calcPr calcId="144525"/>
</workbook>
</file>

<file path=xl/calcChain.xml><?xml version="1.0" encoding="utf-8"?>
<calcChain xmlns="http://schemas.openxmlformats.org/spreadsheetml/2006/main">
  <c r="AG15" i="1" l="1"/>
  <c r="AL15" i="1" s="1"/>
  <c r="W15" i="1"/>
  <c r="AG19" i="1"/>
  <c r="AL19" i="1" s="1"/>
  <c r="W19" i="1"/>
  <c r="C5" i="1" l="1"/>
  <c r="C4" i="1"/>
  <c r="C3" i="1"/>
  <c r="C14" i="1" l="1"/>
  <c r="BB26" i="1"/>
  <c r="BB27" i="1"/>
  <c r="BB28" i="1"/>
  <c r="AQ19" i="1" l="1"/>
  <c r="BA19" i="1"/>
  <c r="AV19" i="1"/>
  <c r="C19" i="1"/>
  <c r="B19" i="1"/>
  <c r="BB13" i="1"/>
  <c r="R13" i="1" s="1"/>
  <c r="M13" i="1" s="1"/>
  <c r="BB14" i="1"/>
  <c r="R15" i="1"/>
  <c r="M15" i="1" s="1"/>
  <c r="BB16" i="1"/>
  <c r="AQ16" i="1" s="1"/>
  <c r="BB17" i="1"/>
  <c r="AQ17" i="1" s="1"/>
  <c r="BB18" i="1"/>
  <c r="R18" i="1" s="1"/>
  <c r="M18" i="1" s="1"/>
  <c r="BB20" i="1"/>
  <c r="AQ20" i="1" s="1"/>
  <c r="BB21" i="1"/>
  <c r="W21" i="1" s="1"/>
  <c r="R21" i="1" s="1"/>
  <c r="M21" i="1" s="1"/>
  <c r="BB22" i="1"/>
  <c r="R22" i="1" s="1"/>
  <c r="M22" i="1" s="1"/>
  <c r="BB23" i="1"/>
  <c r="W23" i="1" s="1"/>
  <c r="R23" i="1" s="1"/>
  <c r="M23" i="1" s="1"/>
  <c r="BB24" i="1"/>
  <c r="AQ24" i="1" s="1"/>
  <c r="BB25" i="1"/>
  <c r="R25" i="1" s="1"/>
  <c r="M25" i="1" s="1"/>
  <c r="AQ26" i="1"/>
  <c r="BB29" i="1"/>
  <c r="AQ29" i="1" s="1"/>
  <c r="BB30" i="1"/>
  <c r="AQ30" i="1" s="1"/>
  <c r="BB31" i="1"/>
  <c r="W31" i="1" s="1"/>
  <c r="BB32" i="1"/>
  <c r="W32" i="1" s="1"/>
  <c r="BB33" i="1"/>
  <c r="AQ33" i="1" s="1"/>
  <c r="BB34" i="1"/>
  <c r="W34" i="1" s="1"/>
  <c r="R34" i="1" s="1"/>
  <c r="M34" i="1" s="1"/>
  <c r="BA16" i="1"/>
  <c r="BA17" i="1"/>
  <c r="BA20" i="1"/>
  <c r="BA24" i="1"/>
  <c r="BA26" i="1"/>
  <c r="BA27" i="1"/>
  <c r="BA28" i="1"/>
  <c r="BA29" i="1"/>
  <c r="BA30" i="1"/>
  <c r="BA33" i="1"/>
  <c r="AV16" i="1"/>
  <c r="AV17" i="1"/>
  <c r="AV20" i="1"/>
  <c r="AV24" i="1"/>
  <c r="AV26" i="1"/>
  <c r="AV27" i="1"/>
  <c r="AV28" i="1"/>
  <c r="AV29" i="1"/>
  <c r="AV30" i="1"/>
  <c r="AV33" i="1"/>
  <c r="AQ28" i="1"/>
  <c r="AL28" i="1"/>
  <c r="AL30" i="1"/>
  <c r="AL33" i="1"/>
  <c r="AG26" i="1"/>
  <c r="AL26" i="1" s="1"/>
  <c r="AG27" i="1"/>
  <c r="AL27" i="1" s="1"/>
  <c r="AQ27" i="1" s="1"/>
  <c r="AG28" i="1"/>
  <c r="AG30" i="1"/>
  <c r="AG33" i="1"/>
  <c r="W26" i="1"/>
  <c r="H26" i="1" s="1"/>
  <c r="W27" i="1"/>
  <c r="H27" i="1" s="1"/>
  <c r="W28" i="1"/>
  <c r="H28" i="1" s="1"/>
  <c r="W30" i="1"/>
  <c r="H30" i="1" s="1"/>
  <c r="W33" i="1"/>
  <c r="H33" i="1" s="1"/>
  <c r="R16" i="1"/>
  <c r="R17" i="1"/>
  <c r="R20" i="1"/>
  <c r="R24" i="1"/>
  <c r="R26" i="1"/>
  <c r="R28" i="1"/>
  <c r="R30" i="1"/>
  <c r="R33" i="1"/>
  <c r="M16" i="1"/>
  <c r="M17" i="1"/>
  <c r="M20" i="1"/>
  <c r="M24" i="1"/>
  <c r="M26" i="1"/>
  <c r="M27" i="1"/>
  <c r="M28" i="1"/>
  <c r="M29" i="1"/>
  <c r="M30" i="1"/>
  <c r="M33" i="1"/>
  <c r="W24" i="1" l="1"/>
  <c r="H24" i="1" s="1"/>
  <c r="AG24" i="1"/>
  <c r="AL24" i="1" s="1"/>
  <c r="AG20" i="1"/>
  <c r="AL20" i="1" s="1"/>
  <c r="W20" i="1"/>
  <c r="H20" i="1" s="1"/>
  <c r="H17" i="1"/>
  <c r="AG16" i="1"/>
  <c r="AL16" i="1" s="1"/>
  <c r="W16" i="1"/>
  <c r="H16" i="1" s="1"/>
  <c r="AQ13" i="1"/>
  <c r="AV13" i="1" s="1"/>
  <c r="BA13" i="1" s="1"/>
  <c r="AG29" i="1"/>
  <c r="AL29" i="1" s="1"/>
  <c r="W29" i="1"/>
  <c r="R27" i="1"/>
  <c r="AG21" i="1"/>
  <c r="AL21" i="1" s="1"/>
  <c r="AQ15" i="1"/>
  <c r="AV15" i="1" s="1"/>
  <c r="BA15" i="1" s="1"/>
  <c r="AQ14" i="1"/>
  <c r="AV14" i="1" s="1"/>
  <c r="BA14" i="1" s="1"/>
  <c r="AG31" i="1"/>
  <c r="AL31" i="1" s="1"/>
  <c r="AQ31" i="1" s="1"/>
  <c r="AV31" i="1" s="1"/>
  <c r="BA31" i="1" s="1"/>
  <c r="AG34" i="1"/>
  <c r="AL34" i="1" s="1"/>
  <c r="AQ34" i="1" s="1"/>
  <c r="AV34" i="1" s="1"/>
  <c r="BA34" i="1" s="1"/>
  <c r="AG23" i="1"/>
  <c r="AL23" i="1" s="1"/>
  <c r="AG32" i="1"/>
  <c r="AL32" i="1" s="1"/>
  <c r="R19" i="1"/>
  <c r="M19" i="1" s="1"/>
  <c r="AQ18" i="1"/>
  <c r="AV18" i="1" s="1"/>
  <c r="BA18" i="1" s="1"/>
  <c r="H32" i="1"/>
  <c r="R32" i="1"/>
  <c r="M32" i="1" s="1"/>
  <c r="AQ32" i="1"/>
  <c r="AV32" i="1" s="1"/>
  <c r="BA32" i="1" s="1"/>
  <c r="AQ23" i="1"/>
  <c r="AV23" i="1" s="1"/>
  <c r="BA23" i="1" s="1"/>
  <c r="AQ22" i="1"/>
  <c r="AV22" i="1" s="1"/>
  <c r="BA22" i="1" s="1"/>
  <c r="AQ21" i="1"/>
  <c r="AV21" i="1" s="1"/>
  <c r="BA21" i="1" s="1"/>
  <c r="AQ25" i="1"/>
  <c r="AV25" i="1" s="1"/>
  <c r="BA25" i="1" s="1"/>
  <c r="R31" i="1"/>
  <c r="M31" i="1" s="1"/>
  <c r="H31" i="1"/>
  <c r="H14" i="1"/>
  <c r="R14" i="1"/>
  <c r="M14" i="1" s="1"/>
  <c r="H29" i="1" l="1"/>
  <c r="R29" i="1"/>
  <c r="H19" i="1"/>
  <c r="B14" i="1" l="1"/>
  <c r="H13" i="1" l="1"/>
  <c r="H15" i="1"/>
  <c r="H18" i="1"/>
  <c r="C13" i="1"/>
  <c r="C15" i="1"/>
  <c r="C16" i="1"/>
  <c r="C17" i="1"/>
  <c r="C18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B13" i="1"/>
  <c r="B15" i="1"/>
  <c r="B16" i="1"/>
  <c r="B17" i="1"/>
  <c r="B18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12" i="1"/>
  <c r="H21" i="1" l="1"/>
  <c r="H22" i="1"/>
  <c r="H34" i="1" l="1"/>
  <c r="H23" i="1"/>
  <c r="H25" i="1"/>
  <c r="C12" i="1" l="1"/>
  <c r="AV12" i="1"/>
  <c r="BA12" i="1" s="1"/>
  <c r="BB12" i="1"/>
  <c r="R12" i="1" l="1"/>
  <c r="M12" i="1" s="1"/>
  <c r="H12" i="1" s="1"/>
  <c r="AQ12" i="1"/>
</calcChain>
</file>

<file path=xl/sharedStrings.xml><?xml version="1.0" encoding="utf-8"?>
<sst xmlns="http://schemas.openxmlformats.org/spreadsheetml/2006/main" count="442" uniqueCount="402">
  <si>
    <t>BW</t>
  </si>
  <si>
    <t>ZL+J</t>
  </si>
  <si>
    <t>E</t>
  </si>
  <si>
    <t>KV+J</t>
  </si>
  <si>
    <t>KL</t>
  </si>
  <si>
    <t xml:space="preserve">Merk: </t>
  </si>
  <si>
    <t xml:space="preserve">Artikelnr.: </t>
  </si>
  <si>
    <t xml:space="preserve">Artikel: </t>
  </si>
  <si>
    <t>discribtion</t>
  </si>
  <si>
    <t>SIZE:</t>
  </si>
  <si>
    <t xml:space="preserve">Opmerkingen: </t>
  </si>
  <si>
    <t>M</t>
  </si>
  <si>
    <t>L</t>
  </si>
  <si>
    <t>Crotch length</t>
  </si>
  <si>
    <t>HW</t>
  </si>
  <si>
    <t>Kwal:</t>
  </si>
  <si>
    <t>Kwal 2:</t>
  </si>
  <si>
    <t>Datum:</t>
  </si>
  <si>
    <t>S</t>
  </si>
  <si>
    <t>TOL.</t>
  </si>
  <si>
    <t>J</t>
  </si>
  <si>
    <t>Zijlengte + bandhoogte</t>
  </si>
  <si>
    <t>Side length + waistband height</t>
  </si>
  <si>
    <t>Zijlengte</t>
  </si>
  <si>
    <t>Side length</t>
  </si>
  <si>
    <t>ZL</t>
  </si>
  <si>
    <t>Kraag hoogte totaal</t>
  </si>
  <si>
    <t>Collar height total</t>
  </si>
  <si>
    <t>ZH</t>
  </si>
  <si>
    <t>Voet lengte</t>
  </si>
  <si>
    <t>Foot length</t>
  </si>
  <si>
    <t>ZE</t>
  </si>
  <si>
    <t>Zijlengte cup</t>
  </si>
  <si>
    <t>Side length cup</t>
  </si>
  <si>
    <t>ZC</t>
  </si>
  <si>
    <t>Breedte bovenstuk van tuinbroek</t>
  </si>
  <si>
    <t>Bib width</t>
  </si>
  <si>
    <t>ZB</t>
  </si>
  <si>
    <t>Kraag breedte, van knp tot mddn knpsgt in de stndr.</t>
  </si>
  <si>
    <t>Collar width</t>
  </si>
  <si>
    <t>Z</t>
  </si>
  <si>
    <t>Manchet breedte,van knoop tot middenknoopsgat</t>
  </si>
  <si>
    <t>Cuff width</t>
  </si>
  <si>
    <t>Y</t>
  </si>
  <si>
    <t>Afstand onder armsgat</t>
  </si>
  <si>
    <t>Measurement below armhole</t>
  </si>
  <si>
    <t>X</t>
  </si>
  <si>
    <t>Overslag breedte</t>
  </si>
  <si>
    <t>Wrap-over width</t>
  </si>
  <si>
    <t>WO</t>
  </si>
  <si>
    <t xml:space="preserve">Cup breedte </t>
  </si>
  <si>
    <t>Cup width</t>
  </si>
  <si>
    <t>WC</t>
  </si>
  <si>
    <t>Schouder tot schouder</t>
  </si>
  <si>
    <t>Shoulder to shoulder</t>
  </si>
  <si>
    <t>W</t>
  </si>
  <si>
    <t>Voet breedte</t>
  </si>
  <si>
    <t>Foot width</t>
  </si>
  <si>
    <t>VE</t>
  </si>
  <si>
    <t>Hoogte onderste deel cup</t>
  </si>
  <si>
    <t>Under cup height</t>
  </si>
  <si>
    <t>UC</t>
  </si>
  <si>
    <t>Breedte onder de borst</t>
  </si>
  <si>
    <t>Under bust width</t>
  </si>
  <si>
    <t>UB</t>
  </si>
  <si>
    <t>Korte raglan mouw</t>
  </si>
  <si>
    <t>Short raglan sleeve</t>
  </si>
  <si>
    <t>U</t>
  </si>
  <si>
    <t>Hoogte taille lengte</t>
  </si>
  <si>
    <t>Waist length height</t>
  </si>
  <si>
    <t>TL</t>
  </si>
  <si>
    <t>Totale hand lengte</t>
  </si>
  <si>
    <t>Total hand length</t>
  </si>
  <si>
    <t>TH</t>
  </si>
  <si>
    <t>Totale cup hoogte</t>
  </si>
  <si>
    <t>Total cup height</t>
  </si>
  <si>
    <t>TC</t>
  </si>
  <si>
    <t>Tussenbeen lengte</t>
  </si>
  <si>
    <t>Inside leg length</t>
  </si>
  <si>
    <t>TB</t>
  </si>
  <si>
    <t>½ zoom wijdte</t>
  </si>
  <si>
    <t>½ seam width</t>
  </si>
  <si>
    <t>SW</t>
  </si>
  <si>
    <t>Split lengte</t>
  </si>
  <si>
    <t xml:space="preserve">Split length </t>
  </si>
  <si>
    <t>SP</t>
  </si>
  <si>
    <t>Hoogte armsgat bies/boord</t>
  </si>
  <si>
    <t>Height armhole binding/ribbing</t>
  </si>
  <si>
    <t>SO</t>
  </si>
  <si>
    <t>Schaft lengte</t>
  </si>
  <si>
    <t>Shaft length</t>
  </si>
  <si>
    <t>SL</t>
  </si>
  <si>
    <t>½ armsgat rechtstreeks</t>
  </si>
  <si>
    <t>½ armhole straight</t>
  </si>
  <si>
    <t>SK</t>
  </si>
  <si>
    <t>Cupnaad lengte</t>
  </si>
  <si>
    <t>Cupseam length</t>
  </si>
  <si>
    <t>SC</t>
  </si>
  <si>
    <t>Lengte schouderbandje</t>
  </si>
  <si>
    <t>Length shoulder strap</t>
  </si>
  <si>
    <t>SB</t>
  </si>
  <si>
    <t>Armsgat diepte</t>
  </si>
  <si>
    <t>Armhole depth</t>
  </si>
  <si>
    <t>Mouwlengte vanaf midden rug</t>
  </si>
  <si>
    <t>Sleeve length from centre back</t>
  </si>
  <si>
    <t>R</t>
  </si>
  <si>
    <t>Nek diepte achter</t>
  </si>
  <si>
    <t>Neck drop back</t>
  </si>
  <si>
    <t>Q-BACK</t>
  </si>
  <si>
    <t>Nek diepte voor</t>
  </si>
  <si>
    <t>Neck drop front</t>
  </si>
  <si>
    <t>Q-FRONT</t>
  </si>
  <si>
    <t>Nek diepte</t>
  </si>
  <si>
    <t>Neck drop</t>
  </si>
  <si>
    <t>Q</t>
  </si>
  <si>
    <t>Zak plaats breedte van zijnaad</t>
  </si>
  <si>
    <t>Pocket position width sides</t>
  </si>
  <si>
    <t>PW</t>
  </si>
  <si>
    <t>Rolkraag opening bovenkant</t>
  </si>
  <si>
    <t>Coll opening top</t>
  </si>
  <si>
    <t>PT</t>
  </si>
  <si>
    <t>½ halswijdte uitgerekt min.</t>
  </si>
  <si>
    <t>½ neck stretched minimum</t>
  </si>
  <si>
    <t>PS</t>
  </si>
  <si>
    <t>Hoogte hals bies/boord</t>
  </si>
  <si>
    <t xml:space="preserve">Heigth neck binding/ribbing </t>
  </si>
  <si>
    <t>PO</t>
  </si>
  <si>
    <t>Handpalm lengte</t>
  </si>
  <si>
    <t>Palm length</t>
  </si>
  <si>
    <t>PL</t>
  </si>
  <si>
    <t>Hals diameter binnenkant</t>
  </si>
  <si>
    <t>Neck diameter inside</t>
  </si>
  <si>
    <t>PI</t>
  </si>
  <si>
    <t>Zak plaats hoogte</t>
  </si>
  <si>
    <t>Pocket position height</t>
  </si>
  <si>
    <t>PH</t>
  </si>
  <si>
    <t>Klep diepte</t>
  </si>
  <si>
    <t>Peak depth</t>
  </si>
  <si>
    <t>PD</t>
  </si>
  <si>
    <t>Pols breedte</t>
  </si>
  <si>
    <t>Wrist width</t>
  </si>
  <si>
    <t>PB</t>
  </si>
  <si>
    <t>P</t>
  </si>
  <si>
    <t xml:space="preserve">Schouderbreedte </t>
  </si>
  <si>
    <t>Shoulder width</t>
  </si>
  <si>
    <t>N</t>
  </si>
  <si>
    <t>Lengte midden voor</t>
  </si>
  <si>
    <t>Length center front</t>
  </si>
  <si>
    <t>MV</t>
  </si>
  <si>
    <t>Lengte midden achter</t>
  </si>
  <si>
    <t>Length center back</t>
  </si>
  <si>
    <t>MA</t>
  </si>
  <si>
    <t>Manchet hoogte</t>
  </si>
  <si>
    <t>Cuff height</t>
  </si>
  <si>
    <t>Beenopening op taille/heup band</t>
  </si>
  <si>
    <t>Leg opening at waistband</t>
  </si>
  <si>
    <t>LW</t>
  </si>
  <si>
    <t>Ringvinger lengte</t>
  </si>
  <si>
    <t>Ringfinger length</t>
  </si>
  <si>
    <t>LR</t>
  </si>
  <si>
    <t>Centuurlus plaats hoogte</t>
  </si>
  <si>
    <t>Beltloop postion height</t>
  </si>
  <si>
    <t>LP</t>
  </si>
  <si>
    <t>Hoogte bies/boord mouwopening</t>
  </si>
  <si>
    <t>Height binding/ribbing sleeveopening</t>
  </si>
  <si>
    <t>LO</t>
  </si>
  <si>
    <t>Pink lengte</t>
  </si>
  <si>
    <t>Littlefinger length</t>
  </si>
  <si>
    <t>LL</t>
  </si>
  <si>
    <t>Middelvinger lengte</t>
  </si>
  <si>
    <t>Middlefinger length</t>
  </si>
  <si>
    <t>LM</t>
  </si>
  <si>
    <t>Wijsvinger lengte</t>
  </si>
  <si>
    <t>Forefinger length</t>
  </si>
  <si>
    <t>LF</t>
  </si>
  <si>
    <t>Duim lengte</t>
  </si>
  <si>
    <t>Thumb length</t>
  </si>
  <si>
    <t>LD</t>
  </si>
  <si>
    <t>Cup hoogte binnen</t>
  </si>
  <si>
    <t>cup length inside</t>
  </si>
  <si>
    <t>LC-IN</t>
  </si>
  <si>
    <t>Cup hoogte buiten</t>
  </si>
  <si>
    <t>cup length outside</t>
  </si>
  <si>
    <t>LC-OUT</t>
  </si>
  <si>
    <t>½ manchet breedte uitgerekt</t>
  </si>
  <si>
    <t>½ cuff width stretched</t>
  </si>
  <si>
    <t>L-STCH</t>
  </si>
  <si>
    <t>½ manchet breedte ontspannen</t>
  </si>
  <si>
    <t>½ cuff width relaxed</t>
  </si>
  <si>
    <t>L-REL</t>
  </si>
  <si>
    <t>½ manchet breedte/ ½ mouw opening</t>
  </si>
  <si>
    <t>½ cuff width/ ½ sleeve opening</t>
  </si>
  <si>
    <t>½ knie wijdte</t>
  </si>
  <si>
    <t>½ knee width</t>
  </si>
  <si>
    <t>KW</t>
  </si>
  <si>
    <t>Kruisnaad voor + bandhoogte</t>
  </si>
  <si>
    <t>Front rise + waistband height</t>
  </si>
  <si>
    <t>Kruisnaad voor</t>
  </si>
  <si>
    <t>Front rise</t>
  </si>
  <si>
    <t>KV</t>
  </si>
  <si>
    <t>Kruis lengte</t>
  </si>
  <si>
    <t>Knie hoogte</t>
  </si>
  <si>
    <t>Knee height</t>
  </si>
  <si>
    <t>KH</t>
  </si>
  <si>
    <t>Kruis breedte achter</t>
  </si>
  <si>
    <t>Crotch width back</t>
  </si>
  <si>
    <t>KB-BACK</t>
  </si>
  <si>
    <t>Kruis breedte midden</t>
  </si>
  <si>
    <t>Crotch width middle</t>
  </si>
  <si>
    <t>KB-MIDD</t>
  </si>
  <si>
    <t>Kruis breedte voor</t>
  </si>
  <si>
    <t>Crotch width front</t>
  </si>
  <si>
    <t>KB-FRONT</t>
  </si>
  <si>
    <t>Kruisnaad achter + bandhoogte</t>
  </si>
  <si>
    <t>Back rise + waistband height</t>
  </si>
  <si>
    <t>KA+J</t>
  </si>
  <si>
    <t>Kruisnaad achter</t>
  </si>
  <si>
    <t>Back rise</t>
  </si>
  <si>
    <t>KA</t>
  </si>
  <si>
    <t>½ mouw breedte</t>
  </si>
  <si>
    <t>½ sleeve width</t>
  </si>
  <si>
    <t>K</t>
  </si>
  <si>
    <t>hoogte van tailleband</t>
  </si>
  <si>
    <t>Waistband height</t>
  </si>
  <si>
    <t>½ elleboogbreedte</t>
  </si>
  <si>
    <t>½ elbow width</t>
  </si>
  <si>
    <t>I</t>
  </si>
  <si>
    <t>½ heup wijdtw</t>
  </si>
  <si>
    <t>½ hip width</t>
  </si>
  <si>
    <t>Bilbreedte</t>
  </si>
  <si>
    <t>Buttock width</t>
  </si>
  <si>
    <t>HR-BACK</t>
  </si>
  <si>
    <t>Voorkant breedte op ½beenopening hoogte</t>
  </si>
  <si>
    <t>Front width at ½ leg opening</t>
  </si>
  <si>
    <t>HR-FRONT</t>
  </si>
  <si>
    <t>Hand breedte</t>
  </si>
  <si>
    <t>Hand flat</t>
  </si>
  <si>
    <t>HO</t>
  </si>
  <si>
    <t>Heup hoogte vanf kruis omhoog</t>
  </si>
  <si>
    <t>Hip height from crotch up</t>
  </si>
  <si>
    <t>HHX</t>
  </si>
  <si>
    <t>Heup hoogte + band hoogte(2/3kv+j)</t>
  </si>
  <si>
    <t>Hip height + waistb. height(2/3kv+j)</t>
  </si>
  <si>
    <t>HH+J</t>
  </si>
  <si>
    <t>Heup hoogte (2/3kv)</t>
  </si>
  <si>
    <t>Hip Height (2/3kv)</t>
  </si>
  <si>
    <t>HH</t>
  </si>
  <si>
    <t>Voet hoogte</t>
  </si>
  <si>
    <t>Foot height</t>
  </si>
  <si>
    <t>HE</t>
  </si>
  <si>
    <t>Hoogte bovendeel cup</t>
  </si>
  <si>
    <t>Height upperpart cup</t>
  </si>
  <si>
    <t>HC</t>
  </si>
  <si>
    <t>Korte mouw lengte</t>
  </si>
  <si>
    <t>Short sleeve length</t>
  </si>
  <si>
    <t>H</t>
  </si>
  <si>
    <t>Lange mouw lengte</t>
  </si>
  <si>
    <t>Long sleeve length</t>
  </si>
  <si>
    <t>G</t>
  </si>
  <si>
    <t>Jukstuk voorpand</t>
  </si>
  <si>
    <t>Front yoke</t>
  </si>
  <si>
    <t>FY</t>
  </si>
  <si>
    <t>Breedte voorpand</t>
  </si>
  <si>
    <t>Front part width</t>
  </si>
  <si>
    <t>FP</t>
  </si>
  <si>
    <t>Gulp opening</t>
  </si>
  <si>
    <t>Fly opening</t>
  </si>
  <si>
    <t>FO</t>
  </si>
  <si>
    <t>Lengte raglan lange mouw</t>
  </si>
  <si>
    <t>Long raglan sleeve</t>
  </si>
  <si>
    <t>F</t>
  </si>
  <si>
    <t>Hoogte bies/boord zoom been</t>
  </si>
  <si>
    <t>Cuff height bottom leg</t>
  </si>
  <si>
    <t>EO</t>
  </si>
  <si>
    <t>½ zoom/ ½ pijp opening</t>
  </si>
  <si>
    <t>½ bottom hem/ ½ leg opening</t>
  </si>
  <si>
    <t>Hoogte bies/boord zoom bovenstuk</t>
  </si>
  <si>
    <t>Cuff/ribbing/binding height of bottom top</t>
  </si>
  <si>
    <t>DO</t>
  </si>
  <si>
    <t>Duim positie</t>
  </si>
  <si>
    <t>Thumb position</t>
  </si>
  <si>
    <t>DI</t>
  </si>
  <si>
    <t>½ bottom width</t>
  </si>
  <si>
    <t>D</t>
  </si>
  <si>
    <t>Kraag staander hoogte</t>
  </si>
  <si>
    <t>Collar stand height</t>
  </si>
  <si>
    <t>CS</t>
  </si>
  <si>
    <t>Kraag punt hoogte</t>
  </si>
  <si>
    <t>Collar point height</t>
  </si>
  <si>
    <t>CP</t>
  </si>
  <si>
    <t>Capuchon ronding</t>
  </si>
  <si>
    <t>Hood circle</t>
  </si>
  <si>
    <t>CO</t>
  </si>
  <si>
    <t>Kruis coupenaad</t>
  </si>
  <si>
    <t>Crotch dart</t>
  </si>
  <si>
    <t>CM</t>
  </si>
  <si>
    <t>Ceintuur lengte</t>
  </si>
  <si>
    <t>Belt length</t>
  </si>
  <si>
    <t>CL</t>
  </si>
  <si>
    <t>Kraag legger hoogte</t>
  </si>
  <si>
    <t>Collar layer height</t>
  </si>
  <si>
    <t>CH</t>
  </si>
  <si>
    <t>Capuchon opening</t>
  </si>
  <si>
    <t>Hood opening</t>
  </si>
  <si>
    <t>CE</t>
  </si>
  <si>
    <t>Capuchon diepte</t>
  </si>
  <si>
    <t>Hood depth</t>
  </si>
  <si>
    <t>CD</t>
  </si>
  <si>
    <t>Ceintuur breedte</t>
  </si>
  <si>
    <t>Belt width</t>
  </si>
  <si>
    <t>CB</t>
  </si>
  <si>
    <t>½ taille wijdte</t>
  </si>
  <si>
    <t>½ waist width</t>
  </si>
  <si>
    <t>C</t>
  </si>
  <si>
    <t>Jukstuk achterpand hoogte</t>
  </si>
  <si>
    <t>Back yoke height</t>
  </si>
  <si>
    <t>BY</t>
  </si>
  <si>
    <t>½ bandwijdte ontspannen</t>
  </si>
  <si>
    <t>½ waistband relaxed</t>
  </si>
  <si>
    <t>BW-REL</t>
  </si>
  <si>
    <t>½ bandwijdte uitgerekt</t>
  </si>
  <si>
    <t>½ waistband width stretched</t>
  </si>
  <si>
    <t>BW-STCH</t>
  </si>
  <si>
    <t>½ bandwijdte</t>
  </si>
  <si>
    <t>½ waistband width</t>
  </si>
  <si>
    <t>Bil naad + bandhoogte</t>
  </si>
  <si>
    <t>Buttock seam + waistb. Height</t>
  </si>
  <si>
    <t>BS+J</t>
  </si>
  <si>
    <t>Bil naad</t>
  </si>
  <si>
    <t>Buttock seam</t>
  </si>
  <si>
    <t>BS</t>
  </si>
  <si>
    <t>Breedte achterpand</t>
  </si>
  <si>
    <t>Back part width</t>
  </si>
  <si>
    <t>BP</t>
  </si>
  <si>
    <t>½ Muts opening uitgerekt</t>
  </si>
  <si>
    <t>½ Bonnet opening stretched</t>
  </si>
  <si>
    <t>BO-STCH</t>
  </si>
  <si>
    <t>½ Muts opening</t>
  </si>
  <si>
    <t>½ Bonnet opening</t>
  </si>
  <si>
    <t>BO</t>
  </si>
  <si>
    <t>Muts hoogte</t>
  </si>
  <si>
    <t>Bonnet height</t>
  </si>
  <si>
    <t>BH</t>
  </si>
  <si>
    <t>Muts diepte</t>
  </si>
  <si>
    <t>Bonnet depth</t>
  </si>
  <si>
    <t>BD</t>
  </si>
  <si>
    <t>½ been breedte (¼tb)</t>
  </si>
  <si>
    <t>½ leg width (¼tb)</t>
  </si>
  <si>
    <t>BB1</t>
  </si>
  <si>
    <t>½bovenbeen wijdte</t>
  </si>
  <si>
    <t>½ upper leg width crotch</t>
  </si>
  <si>
    <t>BB</t>
  </si>
  <si>
    <t>½ borst wijdte</t>
  </si>
  <si>
    <t>½ chest width</t>
  </si>
  <si>
    <t>B</t>
  </si>
  <si>
    <t>Aanhechting schouderbandje</t>
  </si>
  <si>
    <t>Attachment strap</t>
  </si>
  <si>
    <t>AS</t>
  </si>
  <si>
    <t>Totale lengte</t>
  </si>
  <si>
    <t>Total length</t>
  </si>
  <si>
    <t>A</t>
  </si>
  <si>
    <t>NEDERLANDS</t>
  </si>
  <si>
    <t>ENGELS</t>
  </si>
  <si>
    <t>D:\EXCEL\AFKORTINGENLIJST INTERNATIONAAL</t>
  </si>
  <si>
    <t>E-STCH</t>
  </si>
  <si>
    <t>½ bottom hem/ ½ leg opening stretched</t>
  </si>
  <si>
    <t>GRAD.</t>
  </si>
  <si>
    <t>EN AUTO DISCRIBTION EN GRADATIE FORMULES VANUIT BASIS</t>
  </si>
  <si>
    <t>BASIC SIZE:</t>
  </si>
  <si>
    <t>½ zoom/ ½ pijp opening uiutgerekt</t>
  </si>
  <si>
    <t>FL</t>
  </si>
  <si>
    <t>Front part length</t>
  </si>
  <si>
    <t>Voorpand lengte</t>
  </si>
  <si>
    <t>FS</t>
  </si>
  <si>
    <t>Front strap length</t>
  </si>
  <si>
    <t>Voorkant bandje lengte</t>
  </si>
  <si>
    <t>HT</t>
  </si>
  <si>
    <t>Height turtleneck</t>
  </si>
  <si>
    <t>Hoogte turtleneck</t>
  </si>
  <si>
    <t>Neck width without binding</t>
  </si>
  <si>
    <t>Nek wijdte zonder boord</t>
  </si>
  <si>
    <t>ZELF TOEGEVOEGD</t>
  </si>
  <si>
    <t xml:space="preserve"> Afkort.</t>
  </si>
  <si>
    <t xml:space="preserve"> Data doos:</t>
  </si>
  <si>
    <t>MET AUTOMATISCHE ROOD INDICATIE, TOLERANTIE EN GRADATIE VAN BLAD 2</t>
  </si>
  <si>
    <t>FP2</t>
  </si>
  <si>
    <t>Front part width 2</t>
  </si>
  <si>
    <t>Breedte voorpand 2</t>
  </si>
  <si>
    <t>KB</t>
  </si>
  <si>
    <t>Crotch width</t>
  </si>
  <si>
    <t>Kruis breedte</t>
  </si>
  <si>
    <t>L2</t>
  </si>
  <si>
    <t>M2</t>
  </si>
  <si>
    <t>BEEREN</t>
  </si>
  <si>
    <t>11-137</t>
  </si>
  <si>
    <t>XL</t>
  </si>
  <si>
    <t>XXL</t>
  </si>
  <si>
    <t>T</t>
  </si>
  <si>
    <t>-</t>
  </si>
  <si>
    <t>½ sleeve opening</t>
  </si>
  <si>
    <t>½ mouw opening</t>
  </si>
  <si>
    <t>141028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</si>
</sst>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8FFD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0">
    <xf numFmtId="0" fontId="0" fillId="0" borderId="0" xfId="0"/>
    <xf numFmtId="0" fontId="3" fillId="0" borderId="0" xfId="0" applyFont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9" xfId="0" applyFont="1" applyBorder="1" applyAlignment="1"/>
    <xf numFmtId="0" fontId="6" fillId="0" borderId="10" xfId="0" applyFont="1" applyBorder="1" applyAlignment="1"/>
    <xf numFmtId="0" fontId="4" fillId="0" borderId="11" xfId="0" applyFont="1" applyBorder="1" applyAlignment="1">
      <alignment horizontal="left"/>
    </xf>
    <xf numFmtId="0" fontId="3" fillId="0" borderId="12" xfId="0" applyFont="1" applyBorder="1" applyAlignment="1"/>
    <xf numFmtId="0" fontId="3" fillId="0" borderId="13" xfId="0" applyFont="1" applyBorder="1" applyAlignment="1"/>
    <xf numFmtId="0" fontId="4" fillId="0" borderId="13" xfId="0" applyFont="1" applyBorder="1" applyAlignment="1">
      <alignment horizontal="left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/>
    <xf numFmtId="0" fontId="0" fillId="0" borderId="11" xfId="0" applyBorder="1"/>
    <xf numFmtId="0" fontId="3" fillId="0" borderId="11" xfId="0" applyFont="1" applyBorder="1"/>
    <xf numFmtId="0" fontId="3" fillId="0" borderId="16" xfId="0" applyFont="1" applyBorder="1"/>
    <xf numFmtId="0" fontId="7" fillId="0" borderId="17" xfId="0" applyFont="1" applyBorder="1" applyAlignment="1">
      <alignment horizontal="center" vertical="center" wrapText="1"/>
    </xf>
    <xf numFmtId="0" fontId="4" fillId="0" borderId="11" xfId="0" applyFont="1" applyBorder="1"/>
    <xf numFmtId="0" fontId="0" fillId="0" borderId="18" xfId="0" applyBorder="1"/>
    <xf numFmtId="0" fontId="6" fillId="0" borderId="9" xfId="0" applyFont="1" applyBorder="1" applyAlignment="1" applyProtection="1">
      <alignment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9" xfId="0" quotePrefix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0" xfId="0" applyFill="1" applyBorder="1"/>
    <xf numFmtId="0" fontId="0" fillId="4" borderId="20" xfId="0" applyFill="1" applyBorder="1"/>
    <xf numFmtId="0" fontId="0" fillId="0" borderId="20" xfId="0" applyBorder="1" applyAlignment="1">
      <alignment horizontal="center"/>
    </xf>
    <xf numFmtId="0" fontId="5" fillId="0" borderId="21" xfId="0" applyFont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0" fillId="0" borderId="14" xfId="0" applyBorder="1"/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5" borderId="20" xfId="0" applyFill="1" applyBorder="1"/>
    <xf numFmtId="0" fontId="2" fillId="7" borderId="6" xfId="0" applyFont="1" applyFill="1" applyBorder="1" applyAlignment="1">
      <alignment horizontal="center" vertical="center"/>
    </xf>
    <xf numFmtId="0" fontId="7" fillId="7" borderId="6" xfId="0" applyNumberFormat="1" applyFont="1" applyFill="1" applyBorder="1" applyAlignment="1">
      <alignment horizontal="center" vertical="center" wrapText="1"/>
    </xf>
    <xf numFmtId="0" fontId="2" fillId="2" borderId="1" xfId="1" quotePrefix="1" applyFont="1" applyFill="1" applyBorder="1" applyAlignment="1">
      <alignment horizontal="center" vertical="center"/>
    </xf>
    <xf numFmtId="0" fontId="2" fillId="2" borderId="1" xfId="1" quotePrefix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0" borderId="23" xfId="0" applyBorder="1"/>
    <xf numFmtId="49" fontId="4" fillId="0" borderId="24" xfId="0" applyNumberFormat="1" applyFont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quotePrefix="1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2" fillId="2" borderId="29" xfId="0" quotePrefix="1" applyFont="1" applyFill="1" applyBorder="1" applyAlignment="1">
      <alignment horizontal="center" vertical="center"/>
    </xf>
    <xf numFmtId="0" fontId="2" fillId="2" borderId="27" xfId="0" quotePrefix="1" applyFont="1" applyFill="1" applyBorder="1" applyAlignment="1">
      <alignment horizontal="center" vertical="center"/>
    </xf>
    <xf numFmtId="0" fontId="2" fillId="2" borderId="30" xfId="0" quotePrefix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23" xfId="0" applyBorder="1"/>
    <xf numFmtId="0" fontId="2" fillId="2" borderId="27" xfId="0" quotePrefix="1" applyFont="1" applyFill="1" applyBorder="1" applyAlignment="1">
      <alignment horizontal="center" vertical="center"/>
    </xf>
    <xf numFmtId="0" fontId="2" fillId="2" borderId="30" xfId="0" quotePrefix="1" applyFont="1" applyFill="1" applyBorder="1" applyAlignment="1">
      <alignment horizontal="center" vertical="center"/>
    </xf>
    <xf numFmtId="0" fontId="2" fillId="2" borderId="28" xfId="0" quotePrefix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3" fillId="0" borderId="19" xfId="0" applyFont="1" applyBorder="1" applyAlignment="1"/>
    <xf numFmtId="0" fontId="4" fillId="0" borderId="20" xfId="0" applyFont="1" applyBorder="1"/>
    <xf numFmtId="0" fontId="4" fillId="0" borderId="20" xfId="0" applyFont="1" applyFill="1" applyBorder="1"/>
    <xf numFmtId="0" fontId="0" fillId="0" borderId="13" xfId="0" applyBorder="1"/>
    <xf numFmtId="0" fontId="3" fillId="0" borderId="32" xfId="0" applyFont="1" applyBorder="1"/>
    <xf numFmtId="0" fontId="3" fillId="0" borderId="15" xfId="0" applyFont="1" applyBorder="1"/>
    <xf numFmtId="0" fontId="3" fillId="0" borderId="17" xfId="0" applyFont="1" applyBorder="1"/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8" fillId="0" borderId="10" xfId="0" applyFont="1" applyBorder="1"/>
    <xf numFmtId="0" fontId="8" fillId="0" borderId="10" xfId="0" applyFont="1" applyBorder="1" applyAlignment="1">
      <alignment horizontal="left"/>
    </xf>
    <xf numFmtId="0" fontId="8" fillId="0" borderId="0" xfId="0" applyFont="1"/>
    <xf numFmtId="0" fontId="8" fillId="0" borderId="11" xfId="0" applyFont="1" applyBorder="1"/>
    <xf numFmtId="0" fontId="8" fillId="0" borderId="24" xfId="0" applyFont="1" applyBorder="1"/>
    <xf numFmtId="0" fontId="8" fillId="2" borderId="9" xfId="0" applyFont="1" applyFill="1" applyBorder="1" applyAlignment="1" applyProtection="1">
      <alignment horizontal="left"/>
      <protection locked="0"/>
    </xf>
    <xf numFmtId="0" fontId="8" fillId="0" borderId="9" xfId="0" applyFont="1" applyBorder="1" applyAlignment="1"/>
    <xf numFmtId="0" fontId="8" fillId="2" borderId="10" xfId="0" applyFont="1" applyFill="1" applyBorder="1" applyAlignment="1">
      <alignment horizontal="left"/>
    </xf>
    <xf numFmtId="0" fontId="8" fillId="0" borderId="10" xfId="0" applyFont="1" applyBorder="1" applyAlignment="1"/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49" fontId="2" fillId="5" borderId="17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49" fontId="8" fillId="3" borderId="11" xfId="0" applyNumberFormat="1" applyFont="1" applyFill="1" applyBorder="1" applyAlignment="1">
      <alignment horizontal="left"/>
    </xf>
    <xf numFmtId="0" fontId="8" fillId="0" borderId="11" xfId="0" applyFont="1" applyBorder="1" applyAlignment="1"/>
    <xf numFmtId="49" fontId="2" fillId="5" borderId="17" xfId="0" applyNumberFormat="1" applyFont="1" applyFill="1" applyBorder="1" applyAlignment="1">
      <alignment horizontal="left" vertical="center" wrapText="1"/>
    </xf>
    <xf numFmtId="49" fontId="2" fillId="5" borderId="18" xfId="0" applyNumberFormat="1" applyFont="1" applyFill="1" applyBorder="1" applyAlignment="1">
      <alignment horizontal="left" vertical="center" wrapText="1"/>
    </xf>
    <xf numFmtId="0" fontId="0" fillId="0" borderId="17" xfId="0" applyBorder="1" applyAlignment="1">
      <alignment horizontal="right" vertical="center" wrapText="1"/>
    </xf>
    <xf numFmtId="49" fontId="2" fillId="6" borderId="17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</cellXfs>
  <cellStyles count="2">
    <cellStyle name="Standaard" xfId="0" builtinId="0"/>
    <cellStyle name="Standaard 2" xfId="1"/>
  </cellStyles>
  <dxfs count="536"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8FFD7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8FFD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342900</xdr:colOff>
          <xdr:row>0</xdr:row>
          <xdr:rowOff>38100</xdr:rowOff>
        </xdr:from>
        <xdr:to>
          <xdr:col>31</xdr:col>
          <xdr:colOff>104775</xdr:colOff>
          <xdr:row>8</xdr:row>
          <xdr:rowOff>152400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rtikelen/artikelnummer%20lij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.nrs"/>
      <sheetName val="art.nrs (2)"/>
      <sheetName val="art.nrs. zoeken"/>
      <sheetName val="art.nrs 2"/>
      <sheetName val="art.nrs3 OUD"/>
      <sheetName val="art.nrs2"/>
      <sheetName val="Blad1"/>
      <sheetName val="Blad2"/>
      <sheetName val="Blad3"/>
      <sheetName val="ARTIKELLIJST"/>
      <sheetName val="13-102"/>
      <sheetName val="13-103"/>
      <sheetName val="13-104"/>
      <sheetName val="10-105"/>
      <sheetName val="19-705"/>
      <sheetName val="19-706"/>
      <sheetName val="19-707"/>
      <sheetName val="19-708709"/>
      <sheetName val="21-112"/>
      <sheetName val="16-013"/>
      <sheetName val="15-003"/>
      <sheetName val="17-003"/>
      <sheetName val="05-202 OUD"/>
      <sheetName val="05-204"/>
      <sheetName val="14-219"/>
      <sheetName val="30-001"/>
      <sheetName val="30-002"/>
      <sheetName val="30-003"/>
      <sheetName val="31-001"/>
      <sheetName val="33-001"/>
      <sheetName val="32-001"/>
      <sheetName val="32-002"/>
      <sheetName val="32-003"/>
      <sheetName val="34-001"/>
      <sheetName val="34-002"/>
      <sheetName val="35-001"/>
      <sheetName val="35-002"/>
      <sheetName val="36-001"/>
      <sheetName val="37-001+002"/>
      <sheetName val="38-001"/>
      <sheetName val="14-215"/>
      <sheetName val="11-113"/>
      <sheetName val="21-113"/>
      <sheetName val="08-021"/>
      <sheetName val="03-016"/>
      <sheetName val="04-222 RIB"/>
      <sheetName val="14-232 RIB"/>
      <sheetName val="13-101"/>
      <sheetName val="11-178"/>
      <sheetName val="07-014"/>
      <sheetName val="07-015"/>
      <sheetName val="03-015"/>
      <sheetName val="21-108B"/>
      <sheetName val="08-016"/>
      <sheetName val="20-006"/>
      <sheetName val="01-012"/>
      <sheetName val="16-001"/>
      <sheetName val="16-007"/>
      <sheetName val="16-011"/>
      <sheetName val="16-012"/>
      <sheetName val="14-209A"/>
      <sheetName val="07-021"/>
      <sheetName val="02-002"/>
      <sheetName val="01-010"/>
      <sheetName val="01-107"/>
      <sheetName val="01-011"/>
      <sheetName val="08-015"/>
      <sheetName val="03-014"/>
      <sheetName val="19-703"/>
      <sheetName val="06-104"/>
      <sheetName val="10-104"/>
      <sheetName val="04-176B"/>
      <sheetName val="18-001 OUD 1"/>
      <sheetName val="18-001 OUD 2"/>
      <sheetName val="18-001 NIEUW "/>
      <sheetName val="18-002"/>
      <sheetName val="01-014"/>
      <sheetName val="01-015"/>
      <sheetName val="02-003"/>
      <sheetName val="03-017"/>
      <sheetName val="03-018"/>
      <sheetName val="07-030"/>
      <sheetName val="12-204"/>
      <sheetName val="05-205"/>
      <sheetName val="05-205B"/>
      <sheetName val="07-031"/>
      <sheetName val="02-004"/>
      <sheetName val="15-004"/>
      <sheetName val="15-004 B"/>
      <sheetName val="15-004 C"/>
      <sheetName val="17-004"/>
      <sheetName val="17-004B"/>
      <sheetName val="07-033"/>
      <sheetName val="07-032"/>
      <sheetName val="14-227"/>
      <sheetName val="16-002"/>
      <sheetName val="14-228"/>
      <sheetName val="21-105"/>
      <sheetName val="07-034"/>
      <sheetName val="11-116"/>
      <sheetName val="11-117"/>
      <sheetName val="09-107"/>
      <sheetName val="04-009"/>
      <sheetName val="01-017"/>
      <sheetName val="01-018"/>
      <sheetName val="17-002"/>
      <sheetName val="15-005"/>
      <sheetName val="02-005"/>
      <sheetName val="05-207"/>
      <sheetName val="07-035"/>
      <sheetName val="12-207"/>
      <sheetName val="21-114"/>
      <sheetName val="16-015"/>
      <sheetName val="21-115"/>
      <sheetName val="15-006"/>
      <sheetName val="07-036"/>
      <sheetName val="15-302"/>
      <sheetName val="03-020"/>
      <sheetName val="03-021"/>
      <sheetName val="03-022"/>
      <sheetName val="03-230"/>
      <sheetName val="03-186"/>
      <sheetName val="08-024"/>
      <sheetName val="13-188"/>
      <sheetName val="13-108"/>
      <sheetName val="07-048"/>
      <sheetName val="07-058"/>
      <sheetName val="11-109"/>
      <sheetName val="19-712"/>
      <sheetName val="19-740"/>
      <sheetName val="19-754"/>
      <sheetName val="14-225"/>
      <sheetName val="08-215"/>
      <sheetName val="08-023"/>
      <sheetName val="21-116"/>
      <sheetName val="vend"/>
      <sheetName val="14-242"/>
      <sheetName val="03-019"/>
      <sheetName val="16-016"/>
      <sheetName val="16-017"/>
      <sheetName val="02-055"/>
      <sheetName val="07-037"/>
      <sheetName val="05-208"/>
      <sheetName val="11-103"/>
      <sheetName val="21-117"/>
      <sheetName val="07-039"/>
      <sheetName val="10-211"/>
      <sheetName val="10-219"/>
      <sheetName val="10-217"/>
      <sheetName val="10-225"/>
      <sheetName val="08-029"/>
      <sheetName val="08-003"/>
      <sheetName val="08-225"/>
      <sheetName val="09-144"/>
      <sheetName val="09-146"/>
      <sheetName val="09-193"/>
      <sheetName val="09-207"/>
      <sheetName val="09-211"/>
      <sheetName val="08-243"/>
      <sheetName val="01-005"/>
      <sheetName val="01-041"/>
      <sheetName val="14-203"/>
      <sheetName val="07-040"/>
      <sheetName val="16-018"/>
      <sheetName val="04-145"/>
      <sheetName val="15-007"/>
      <sheetName val="06-105"/>
      <sheetName val="19-713"/>
      <sheetName val="10-108"/>
      <sheetName val="10-116"/>
      <sheetName val="15-008"/>
      <sheetName val="07-043"/>
      <sheetName val="07-044"/>
      <sheetName val="12-210"/>
      <sheetName val="13-109"/>
      <sheetName val="07-045"/>
      <sheetName val="17-005"/>
      <sheetName val="04-011"/>
      <sheetName val="07-085"/>
      <sheetName val="07-086"/>
      <sheetName val="07-091"/>
      <sheetName val="08-088"/>
      <sheetName val="08-084"/>
      <sheetName val="08-189"/>
      <sheetName val="23-003"/>
      <sheetName val="25-001"/>
      <sheetName val="22-001"/>
      <sheetName val="22-002"/>
      <sheetName val="22-003"/>
      <sheetName val="22-005"/>
      <sheetName val="13-110"/>
      <sheetName val="12-238"/>
      <sheetName val="09-101"/>
      <sheetName val="25-012"/>
      <sheetName val="25-016"/>
      <sheetName val="25-017"/>
      <sheetName val="25-007"/>
      <sheetName val="25-011"/>
      <sheetName val="27-017"/>
      <sheetName val="27-018"/>
      <sheetName val="27-019"/>
      <sheetName val="12-240"/>
      <sheetName val="12-241"/>
      <sheetName val="25-003"/>
      <sheetName val="25-004"/>
      <sheetName val="25-005"/>
      <sheetName val="25-006"/>
      <sheetName val="15-009"/>
      <sheetName val="17-006"/>
      <sheetName val="12-211"/>
      <sheetName val="22-006"/>
      <sheetName val="27-020"/>
      <sheetName val="23-014"/>
      <sheetName val="23-015"/>
      <sheetName val="23-016"/>
      <sheetName val="23-005"/>
      <sheetName val="23-007"/>
      <sheetName val="08-030"/>
      <sheetName val="21-118"/>
      <sheetName val="02-068"/>
      <sheetName val="05-229"/>
      <sheetName val="15-800"/>
      <sheetName val="04-218"/>
      <sheetName val="09-227"/>
      <sheetName val="02-080"/>
      <sheetName val="05-206"/>
      <sheetName val="05-230"/>
      <sheetName val="05-201"/>
      <sheetName val="05-243"/>
      <sheetName val="09-176"/>
      <sheetName val="05-241"/>
      <sheetName val="01-097"/>
      <sheetName val="01-109"/>
      <sheetName val="07-001"/>
      <sheetName val="05-215"/>
      <sheetName val="05-216"/>
      <sheetName val="05-237"/>
      <sheetName val="14-206"/>
      <sheetName val="14-201"/>
      <sheetName val="14-204"/>
      <sheetName val="14-205"/>
      <sheetName val="14-208"/>
      <sheetName val="14-222"/>
      <sheetName val="12-230"/>
      <sheetName val="12-231"/>
      <sheetName val="12-226"/>
      <sheetName val="12-249"/>
      <sheetName val="12-259"/>
      <sheetName val="12-261"/>
      <sheetName val="12-205"/>
      <sheetName val="12-206"/>
      <sheetName val="01-001"/>
      <sheetName val="01-002"/>
      <sheetName val="01-004"/>
      <sheetName val="01-038"/>
      <sheetName val="01-039"/>
      <sheetName val="01-042"/>
      <sheetName val="01-044"/>
      <sheetName val="01-045"/>
      <sheetName val="01-047"/>
      <sheetName val="01-063"/>
      <sheetName val="01-087"/>
      <sheetName val="01-088"/>
      <sheetName val="01-102"/>
      <sheetName val="01-105"/>
      <sheetName val="01-118"/>
      <sheetName val="01-106"/>
      <sheetName val="01-119"/>
      <sheetName val="01-112"/>
      <sheetName val="01-114"/>
      <sheetName val="01-115"/>
      <sheetName val="01-113"/>
      <sheetName val="01-116"/>
      <sheetName val="01-120"/>
      <sheetName val="01-121"/>
      <sheetName val="01-122"/>
      <sheetName val="01-123"/>
      <sheetName val="01-124"/>
      <sheetName val="01-125"/>
      <sheetName val="02-001"/>
      <sheetName val="02-012"/>
      <sheetName val="02-013"/>
      <sheetName val="02-051"/>
      <sheetName val="02-052"/>
      <sheetName val="02-053"/>
      <sheetName val="02-056"/>
      <sheetName val="02-058"/>
      <sheetName val="03-002"/>
      <sheetName val="03-083"/>
      <sheetName val="03-005"/>
      <sheetName val="03-009"/>
      <sheetName val="03-010"/>
      <sheetName val="03-011"/>
      <sheetName val="03-012"/>
      <sheetName val="03-085"/>
      <sheetName val="03-089"/>
      <sheetName val="03-129"/>
      <sheetName val="03-135"/>
      <sheetName val="03-141"/>
      <sheetName val="03-158"/>
      <sheetName val="03-178"/>
      <sheetName val="03-184"/>
      <sheetName val="03-202"/>
      <sheetName val="03-222"/>
      <sheetName val="03-232"/>
      <sheetName val="03-206"/>
      <sheetName val="04-001"/>
      <sheetName val="04-169"/>
      <sheetName val="04-176"/>
      <sheetName val="04-192"/>
      <sheetName val="04-206"/>
      <sheetName val="04-300"/>
      <sheetName val="04-008"/>
      <sheetName val="04-006"/>
      <sheetName val="04-010"/>
      <sheetName val="04-149"/>
      <sheetName val="04-151"/>
      <sheetName val="04-214"/>
      <sheetName val="04-222"/>
      <sheetName val="04-003"/>
      <sheetName val="04-004"/>
      <sheetName val="04-224"/>
      <sheetName val="04-230"/>
      <sheetName val="04-147"/>
      <sheetName val="04-196"/>
      <sheetName val="04-167"/>
      <sheetName val="04-177"/>
      <sheetName val="22-007"/>
      <sheetName val="22-009"/>
      <sheetName val="22-014"/>
      <sheetName val="04-198"/>
      <sheetName val="04-232"/>
      <sheetName val="04-234"/>
      <sheetName val="05-223"/>
      <sheetName val="05-233"/>
      <sheetName val="05-235"/>
      <sheetName val="06-127"/>
      <sheetName val="06-101"/>
      <sheetName val="06-170"/>
      <sheetName val="06-180"/>
      <sheetName val="06-182"/>
      <sheetName val="06-186"/>
      <sheetName val="06-204"/>
      <sheetName val="06-224"/>
      <sheetName val="06-164"/>
      <sheetName val="06-102"/>
      <sheetName val="06-103"/>
      <sheetName val="06-218"/>
      <sheetName val="06-220"/>
      <sheetName val="06-196"/>
      <sheetName val="06-198"/>
      <sheetName val="06-210"/>
      <sheetName val="06-212"/>
      <sheetName val="06-208"/>
      <sheetName val="06-214"/>
      <sheetName val="06-216"/>
      <sheetName val="06-222"/>
      <sheetName val="07-003"/>
      <sheetName val="07-005"/>
      <sheetName val="07-006"/>
      <sheetName val="07-008"/>
      <sheetName val="07-009"/>
      <sheetName val="07-010"/>
      <sheetName val="07-011"/>
      <sheetName val="07-012"/>
      <sheetName val="07-023"/>
      <sheetName val="07-095"/>
      <sheetName val="07-143"/>
      <sheetName val="07-016"/>
      <sheetName val="07-018"/>
      <sheetName val="07-020"/>
      <sheetName val="07-025"/>
      <sheetName val="07-068"/>
      <sheetName val="07-026"/>
      <sheetName val="07-027"/>
      <sheetName val="07-056"/>
      <sheetName val="07-060"/>
      <sheetName val="07-064"/>
      <sheetName val="07-078"/>
      <sheetName val="07-080"/>
      <sheetName val="07-092"/>
      <sheetName val="07-093"/>
      <sheetName val="07-106"/>
      <sheetName val="07-109"/>
      <sheetName val="07-140"/>
      <sheetName val="07-141"/>
      <sheetName val="07-111"/>
      <sheetName val="07-129"/>
      <sheetName val="07-121"/>
      <sheetName val="07-123"/>
      <sheetName val="08-002"/>
      <sheetName val="08-004"/>
      <sheetName val="08-020"/>
      <sheetName val="08-026"/>
      <sheetName val="08-027"/>
      <sheetName val="08-205"/>
      <sheetName val="08-227"/>
      <sheetName val="08-249"/>
      <sheetName val="08-005"/>
      <sheetName val="08-009"/>
      <sheetName val="08-010"/>
      <sheetName val="08-011"/>
      <sheetName val="08-012"/>
      <sheetName val="09-106"/>
      <sheetName val="08-013"/>
      <sheetName val="08-025"/>
      <sheetName val="08-245"/>
      <sheetName val="08-022"/>
      <sheetName val="08-086"/>
      <sheetName val="08-090"/>
      <sheetName val="08-130"/>
      <sheetName val="08-136"/>
      <sheetName val="08-142"/>
      <sheetName val="08-159"/>
      <sheetName val="08-169"/>
      <sheetName val="08-181"/>
      <sheetName val="08-187"/>
      <sheetName val="08-193"/>
      <sheetName val="08-195"/>
      <sheetName val="08-209"/>
      <sheetName val="08-247"/>
      <sheetName val="09-102"/>
      <sheetName val="14-223"/>
      <sheetName val="09-105"/>
      <sheetName val="09-215"/>
      <sheetName val="09-221"/>
      <sheetName val="09-148"/>
      <sheetName val="09-197"/>
      <sheetName val="09-150"/>
      <sheetName val="09-152"/>
      <sheetName val="09-160"/>
      <sheetName val="09-168"/>
      <sheetName val="09-170"/>
      <sheetName val="09-175"/>
      <sheetName val="09-199"/>
      <sheetName val="09-217"/>
      <sheetName val="09-219"/>
      <sheetName val="09-223"/>
      <sheetName val="09-225"/>
      <sheetName val="10-101"/>
      <sheetName val="10-102"/>
      <sheetName val="10-103"/>
      <sheetName val="10-171"/>
      <sheetName val="10-181"/>
      <sheetName val="10-183"/>
      <sheetName val="10-185"/>
      <sheetName val="10-197"/>
      <sheetName val="10-205"/>
      <sheetName val="10-207"/>
      <sheetName val="10-221"/>
      <sheetName val="10-227"/>
      <sheetName val="10-151"/>
      <sheetName val="11-101"/>
      <sheetName val="11-102"/>
      <sheetName val="11-262"/>
      <sheetName val="11-268"/>
      <sheetName val="11-272"/>
      <sheetName val="11-104"/>
      <sheetName val="11-111"/>
      <sheetName val="11-115"/>
      <sheetName val="11-213"/>
      <sheetName val="11-256"/>
      <sheetName val="11-264"/>
      <sheetName val="11-274"/>
      <sheetName val="12-201"/>
      <sheetName val="12-202"/>
      <sheetName val="12-203"/>
      <sheetName val="12-245"/>
      <sheetName val="12-263"/>
      <sheetName val="13-107"/>
      <sheetName val="13-203"/>
      <sheetName val="13-204"/>
      <sheetName val="13-207"/>
      <sheetName val="13-186"/>
      <sheetName val="13-195"/>
      <sheetName val="14-202"/>
      <sheetName val="14-232"/>
      <sheetName val="14-217"/>
      <sheetName val="14-209"/>
      <sheetName val="14-211"/>
      <sheetName val="14-210"/>
      <sheetName val="14-213"/>
      <sheetName val="14-214"/>
      <sheetName val="14-216"/>
      <sheetName val="16-006"/>
      <sheetName val="16-008"/>
      <sheetName val="16-009"/>
      <sheetName val="16-010"/>
      <sheetName val="16-014"/>
      <sheetName val="19-728"/>
      <sheetName val="19-702"/>
      <sheetName val="19-704"/>
      <sheetName val="19-710"/>
      <sheetName val="19-716"/>
      <sheetName val="19-718"/>
      <sheetName val="19-720"/>
      <sheetName val="19-722"/>
      <sheetName val="19-724"/>
      <sheetName val="19-730"/>
      <sheetName val="19-732"/>
      <sheetName val="19-734"/>
      <sheetName val="19-736"/>
      <sheetName val="19-748"/>
      <sheetName val="19-701"/>
      <sheetName val="19-760"/>
      <sheetName val="19-711"/>
      <sheetName val="21-108"/>
      <sheetName val="21-109"/>
      <sheetName val="21-110"/>
      <sheetName val="21-111"/>
      <sheetName val="21-101"/>
      <sheetName val="21-102"/>
      <sheetName val="21-103"/>
      <sheetName val="21-104"/>
      <sheetName val="21-161"/>
      <sheetName val="21-106"/>
      <sheetName val="21-141"/>
      <sheetName val="21-145"/>
      <sheetName val="21-147"/>
      <sheetName val="21-149"/>
      <sheetName val="21-151"/>
      <sheetName val="21-159"/>
      <sheetName val="21-153"/>
      <sheetName val="21-157"/>
      <sheetName val="21-155"/>
      <sheetName val="21-163"/>
      <sheetName val="21-167"/>
      <sheetName val="21-169"/>
      <sheetName val="01-003"/>
      <sheetName val="01-006"/>
      <sheetName val="01-019"/>
      <sheetName val="01-035"/>
      <sheetName val="01-085"/>
      <sheetName val="01-103"/>
      <sheetName val="01-048"/>
      <sheetName val="01-098"/>
      <sheetName val="01-099"/>
      <sheetName val="01-111"/>
      <sheetName val="03-001"/>
      <sheetName val="03-003"/>
      <sheetName val="05-202"/>
      <sheetName val="23-004"/>
      <sheetName val="23-008"/>
      <sheetName val="23-009"/>
      <sheetName val="25-002"/>
      <sheetName val="05-227"/>
      <sheetName val="06-115"/>
      <sheetName val="06-150"/>
      <sheetName val="06-202"/>
      <sheetName val="07-004"/>
      <sheetName val="08-028"/>
      <sheetName val="11-107"/>
      <sheetName val="11-108"/>
      <sheetName val="15-001"/>
      <sheetName val="15-002"/>
      <sheetName val="INHOUD"/>
      <sheetName val="OPZOEKEN"/>
      <sheetName val="OPZOEKEN (2)"/>
      <sheetName val="GEW M²"/>
      <sheetName val="artikelnummer lijst"/>
    </sheetNames>
    <sheetDataSet>
      <sheetData sheetId="0">
        <row r="1">
          <cell r="A1" t="str">
            <v>Art.nr.</v>
          </cell>
          <cell r="B1" t="str">
            <v>Artikel</v>
          </cell>
          <cell r="C1" t="str">
            <v>Kwaliteit</v>
          </cell>
          <cell r="D1" t="str">
            <v>Kwaliteit 2</v>
          </cell>
        </row>
        <row r="2">
          <cell r="A2">
            <v>0</v>
          </cell>
          <cell r="B2">
            <v>0</v>
          </cell>
          <cell r="C2" t="str">
            <v>Panden e.d.</v>
          </cell>
          <cell r="D2" t="str">
            <v>Manchet e.d.</v>
          </cell>
        </row>
        <row r="3">
          <cell r="A3">
            <v>0</v>
          </cell>
          <cell r="B3">
            <v>0</v>
          </cell>
          <cell r="C3">
            <v>0</v>
          </cell>
        </row>
        <row r="4">
          <cell r="A4" t="str">
            <v>01-001</v>
          </cell>
          <cell r="B4" t="str">
            <v>D. Slips Anita</v>
          </cell>
          <cell r="C4" t="str">
            <v>M8</v>
          </cell>
          <cell r="D4">
            <v>0</v>
          </cell>
        </row>
        <row r="5">
          <cell r="A5" t="str">
            <v>01-002</v>
          </cell>
          <cell r="B5" t="str">
            <v>D. Slips Maxi Comfort Feeling</v>
          </cell>
          <cell r="C5" t="str">
            <v>M027</v>
          </cell>
          <cell r="D5" t="str">
            <v>M100</v>
          </cell>
        </row>
        <row r="6">
          <cell r="A6" t="str">
            <v>01-003</v>
          </cell>
          <cell r="B6" t="str">
            <v>D. Slips High Leg Comfort Feeling</v>
          </cell>
          <cell r="C6" t="str">
            <v>M027</v>
          </cell>
          <cell r="D6" t="str">
            <v>M100</v>
          </cell>
        </row>
        <row r="7">
          <cell r="A7" t="str">
            <v>01-004</v>
          </cell>
          <cell r="B7" t="str">
            <v>D. Slips Midi Comfort Feeling</v>
          </cell>
          <cell r="C7" t="str">
            <v>M027</v>
          </cell>
          <cell r="D7" t="str">
            <v>M100</v>
          </cell>
        </row>
        <row r="8">
          <cell r="A8" t="str">
            <v>01-005</v>
          </cell>
          <cell r="B8" t="str">
            <v>D. Slips Anneke</v>
          </cell>
          <cell r="C8" t="str">
            <v>M3</v>
          </cell>
        </row>
        <row r="9">
          <cell r="A9" t="str">
            <v>01-006</v>
          </cell>
          <cell r="B9" t="str">
            <v>D. Slips V&amp;D Carla</v>
          </cell>
          <cell r="C9" t="str">
            <v>M40</v>
          </cell>
        </row>
        <row r="10">
          <cell r="A10" t="str">
            <v>01-007</v>
          </cell>
          <cell r="B10" t="str">
            <v>D. Slips Bikini Thermocool Pro-Feet</v>
          </cell>
          <cell r="C10" t="str">
            <v>ML100</v>
          </cell>
        </row>
        <row r="11">
          <cell r="A11" t="str">
            <v>01-008</v>
          </cell>
          <cell r="B11" t="str">
            <v>D. Slips Hema elastisch 19.60.05  05-04-2005</v>
          </cell>
          <cell r="C11" t="str">
            <v>M3640</v>
          </cell>
        </row>
        <row r="12">
          <cell r="A12" t="str">
            <v>01-010</v>
          </cell>
          <cell r="B12" t="str">
            <v>D. Tailleslip Beeren Young Every.Body.Wear</v>
          </cell>
          <cell r="C12" t="str">
            <v>T4442</v>
          </cell>
        </row>
        <row r="13">
          <cell r="A13" t="str">
            <v>01-011</v>
          </cell>
          <cell r="B13" t="str">
            <v>D. Slip Comfort-XL</v>
          </cell>
          <cell r="C13" t="str">
            <v>M045</v>
          </cell>
        </row>
        <row r="14">
          <cell r="A14" t="str">
            <v>01-012</v>
          </cell>
          <cell r="B14" t="str">
            <v>D. Slip Linda</v>
          </cell>
          <cell r="C14" t="str">
            <v>M3000</v>
          </cell>
        </row>
        <row r="15">
          <cell r="A15" t="str">
            <v>01-013</v>
          </cell>
          <cell r="B15" t="str">
            <v>D. Slips Angela V&amp;D</v>
          </cell>
          <cell r="C15" t="str">
            <v>M3000</v>
          </cell>
        </row>
        <row r="16">
          <cell r="A16" t="str">
            <v>01-014</v>
          </cell>
          <cell r="B16" t="str">
            <v>D. Slips Aggostino Jacquard V&amp;D</v>
          </cell>
          <cell r="C16" t="str">
            <v>M9020</v>
          </cell>
        </row>
        <row r="17">
          <cell r="A17" t="str">
            <v>01-015</v>
          </cell>
          <cell r="B17" t="str">
            <v>D. Slips Aggostino Highleg basic</v>
          </cell>
          <cell r="C17" t="str">
            <v>M40</v>
          </cell>
        </row>
        <row r="18">
          <cell r="A18" t="str">
            <v>01-016</v>
          </cell>
          <cell r="B18" t="str">
            <v>D. Midi Slip Organic Terrasana</v>
          </cell>
          <cell r="C18" t="str">
            <v>M048</v>
          </cell>
        </row>
        <row r="19">
          <cell r="A19" t="str">
            <v>01-017</v>
          </cell>
          <cell r="B19" t="str">
            <v>D. Bikini Slip Organic Terrasana</v>
          </cell>
          <cell r="C19" t="str">
            <v>M048</v>
          </cell>
        </row>
        <row r="20">
          <cell r="A20" t="str">
            <v>01-018</v>
          </cell>
          <cell r="B20" t="str">
            <v>D. Heup Slip Organic Terrasana</v>
          </cell>
          <cell r="C20" t="str">
            <v>M048</v>
          </cell>
        </row>
        <row r="21">
          <cell r="A21" t="str">
            <v>01-019</v>
          </cell>
          <cell r="B21" t="str">
            <v>D. Slips Kwal. 30</v>
          </cell>
          <cell r="C21" t="str">
            <v>M340</v>
          </cell>
        </row>
        <row r="22">
          <cell r="A22" t="str">
            <v>01-020</v>
          </cell>
          <cell r="B22" t="str">
            <v>D. Slip Ter Stal Belinda</v>
          </cell>
          <cell r="C22" t="str">
            <v>M3000</v>
          </cell>
        </row>
        <row r="23">
          <cell r="A23" t="str">
            <v>01-021</v>
          </cell>
          <cell r="B23" t="str">
            <v>D. Slip Agg. Taille V&amp;D</v>
          </cell>
          <cell r="C23" t="str">
            <v>M40</v>
          </cell>
          <cell r="D23">
            <v>0</v>
          </cell>
        </row>
        <row r="24">
          <cell r="A24" t="str">
            <v>01-022</v>
          </cell>
          <cell r="B24" t="str">
            <v>D. Slip Rio Hunkemöller</v>
          </cell>
          <cell r="C24" t="str">
            <v>M050</v>
          </cell>
          <cell r="D24" t="str">
            <v>M100</v>
          </cell>
        </row>
        <row r="25">
          <cell r="A25" t="str">
            <v>01-023</v>
          </cell>
          <cell r="B25" t="str">
            <v>D. Slip Midi Hunkemöller</v>
          </cell>
          <cell r="C25" t="str">
            <v>M050</v>
          </cell>
          <cell r="D25" t="str">
            <v>M100</v>
          </cell>
        </row>
        <row r="26">
          <cell r="A26" t="str">
            <v>01-024</v>
          </cell>
          <cell r="B26" t="str">
            <v>D. Slip Maxi Hunkemöller</v>
          </cell>
          <cell r="C26" t="str">
            <v>M050</v>
          </cell>
          <cell r="D26" t="str">
            <v>M100</v>
          </cell>
        </row>
        <row r="27">
          <cell r="A27" t="str">
            <v>01-025</v>
          </cell>
          <cell r="B27" t="str">
            <v>D. Slip Agg. Bloem V&amp;D</v>
          </cell>
          <cell r="C27" t="str">
            <v>M40</v>
          </cell>
          <cell r="D27">
            <v>0</v>
          </cell>
        </row>
        <row r="28">
          <cell r="A28" t="str">
            <v>01-026</v>
          </cell>
          <cell r="B28" t="str">
            <v>D. Slip Zeeman 2012</v>
          </cell>
          <cell r="C28" t="str">
            <v>M8</v>
          </cell>
          <cell r="D28">
            <v>0</v>
          </cell>
        </row>
        <row r="29">
          <cell r="A29" t="str">
            <v>01-027</v>
          </cell>
          <cell r="B29" t="str">
            <v xml:space="preserve">D. Slip Maxi C.F. Chic </v>
          </cell>
          <cell r="C29" t="str">
            <v>M045</v>
          </cell>
          <cell r="D29" t="str">
            <v>M100</v>
          </cell>
        </row>
        <row r="30">
          <cell r="A30" t="str">
            <v>01-028</v>
          </cell>
          <cell r="B30" t="str">
            <v xml:space="preserve">D. Slip Midi C.F. Chic </v>
          </cell>
          <cell r="C30" t="str">
            <v>M045</v>
          </cell>
          <cell r="D30" t="str">
            <v>M100</v>
          </cell>
        </row>
        <row r="31">
          <cell r="A31" t="str">
            <v>01-029</v>
          </cell>
          <cell r="B31" t="str">
            <v xml:space="preserve">D. Slip Jola </v>
          </cell>
          <cell r="C31" t="str">
            <v>T4443</v>
          </cell>
          <cell r="D31" t="str">
            <v>M100</v>
          </cell>
        </row>
        <row r="32">
          <cell r="A32" t="str">
            <v>01-035</v>
          </cell>
          <cell r="B32" t="str">
            <v>D. Slips Elsa</v>
          </cell>
          <cell r="C32" t="str">
            <v>M3000</v>
          </cell>
        </row>
        <row r="33">
          <cell r="A33" t="str">
            <v>01-037</v>
          </cell>
          <cell r="B33" t="str">
            <v>D. Slips Jose</v>
          </cell>
          <cell r="C33" t="str">
            <v>M3000</v>
          </cell>
          <cell r="D33">
            <v>0</v>
          </cell>
        </row>
        <row r="34">
          <cell r="A34" t="str">
            <v>01-038</v>
          </cell>
          <cell r="B34" t="str">
            <v>D. Slips Bianca</v>
          </cell>
          <cell r="C34" t="str">
            <v>M5633</v>
          </cell>
          <cell r="D34" t="str">
            <v>M5002 en M100</v>
          </cell>
        </row>
        <row r="35">
          <cell r="A35" t="str">
            <v>01-039</v>
          </cell>
          <cell r="B35" t="str">
            <v>D. Slips Marion</v>
          </cell>
          <cell r="C35" t="str">
            <v>M3000</v>
          </cell>
          <cell r="D35">
            <v>0</v>
          </cell>
        </row>
        <row r="36">
          <cell r="A36" t="str">
            <v>01-041</v>
          </cell>
          <cell r="B36" t="str">
            <v>D. Slips Belinda</v>
          </cell>
          <cell r="C36" t="str">
            <v>M3000</v>
          </cell>
          <cell r="D36">
            <v>0</v>
          </cell>
        </row>
        <row r="37">
          <cell r="A37" t="str">
            <v>01-042</v>
          </cell>
          <cell r="B37" t="str">
            <v>D. Slips Romance</v>
          </cell>
          <cell r="C37" t="str">
            <v>M9013</v>
          </cell>
          <cell r="D37">
            <v>0</v>
          </cell>
        </row>
        <row r="38">
          <cell r="A38" t="str">
            <v>01-043</v>
          </cell>
          <cell r="B38" t="str">
            <v>D. Slips Julia Bikini</v>
          </cell>
          <cell r="C38" t="str">
            <v>M5633</v>
          </cell>
          <cell r="D38" t="str">
            <v>M5002 en M100</v>
          </cell>
        </row>
        <row r="39">
          <cell r="A39" t="str">
            <v>01-044</v>
          </cell>
          <cell r="B39" t="str">
            <v>D. Slips Julia heup</v>
          </cell>
          <cell r="C39" t="str">
            <v>M5633</v>
          </cell>
          <cell r="D39" t="str">
            <v>M5002 en M100</v>
          </cell>
        </row>
        <row r="40">
          <cell r="A40" t="str">
            <v>01-045</v>
          </cell>
          <cell r="B40" t="str">
            <v>D. Slips Julia taille</v>
          </cell>
          <cell r="C40" t="str">
            <v>M5633</v>
          </cell>
          <cell r="D40" t="str">
            <v>M5002 en M100</v>
          </cell>
        </row>
        <row r="41">
          <cell r="A41" t="str">
            <v>01-047</v>
          </cell>
          <cell r="B41" t="str">
            <v>D. Slips Belinda Bikini</v>
          </cell>
          <cell r="C41" t="str">
            <v>M3000</v>
          </cell>
        </row>
        <row r="42">
          <cell r="A42" t="str">
            <v>01-048</v>
          </cell>
          <cell r="B42" t="str">
            <v>D. Slips Romance Bikini</v>
          </cell>
          <cell r="C42" t="str">
            <v>M9013</v>
          </cell>
        </row>
        <row r="43">
          <cell r="A43" t="str">
            <v>01-063</v>
          </cell>
          <cell r="B43" t="str">
            <v>D. Slips Startex</v>
          </cell>
          <cell r="C43" t="str">
            <v>M8</v>
          </cell>
        </row>
        <row r="44">
          <cell r="A44" t="str">
            <v>01-067</v>
          </cell>
          <cell r="B44" t="str">
            <v>D. Slips Butterfly</v>
          </cell>
          <cell r="C44" t="str">
            <v>M3000</v>
          </cell>
        </row>
        <row r="45">
          <cell r="A45" t="str">
            <v>01-073</v>
          </cell>
          <cell r="B45" t="str">
            <v>D. Slips Sophie</v>
          </cell>
          <cell r="C45" t="str">
            <v>-</v>
          </cell>
        </row>
        <row r="46">
          <cell r="A46" t="str">
            <v>01-075</v>
          </cell>
          <cell r="B46" t="str">
            <v>D. Slips Bonny</v>
          </cell>
          <cell r="C46" t="str">
            <v>M3000</v>
          </cell>
        </row>
        <row r="47">
          <cell r="A47" t="str">
            <v>01-080</v>
          </cell>
          <cell r="B47" t="str">
            <v>D. Slips Rosa</v>
          </cell>
          <cell r="C47" t="str">
            <v>M3000</v>
          </cell>
        </row>
        <row r="48">
          <cell r="A48" t="str">
            <v>01-085</v>
          </cell>
          <cell r="B48" t="str">
            <v>D. Slips Chantal</v>
          </cell>
          <cell r="C48" t="str">
            <v>M3000</v>
          </cell>
        </row>
        <row r="49">
          <cell r="A49" t="str">
            <v>01-087</v>
          </cell>
          <cell r="B49" t="str">
            <v>D. Slips Briljant Maxi</v>
          </cell>
          <cell r="C49" t="str">
            <v>M5633</v>
          </cell>
        </row>
        <row r="50">
          <cell r="A50" t="str">
            <v>01-088</v>
          </cell>
          <cell r="B50" t="str">
            <v>D. Slips Briljant Midi</v>
          </cell>
          <cell r="C50" t="str">
            <v>M5633</v>
          </cell>
        </row>
        <row r="51">
          <cell r="A51" t="str">
            <v>01-089</v>
          </cell>
          <cell r="B51" t="str">
            <v>D. Slips Caree</v>
          </cell>
          <cell r="C51" t="str">
            <v>-</v>
          </cell>
        </row>
        <row r="52">
          <cell r="A52" t="str">
            <v>01-090</v>
          </cell>
          <cell r="B52" t="str">
            <v>D. Slips Fleur</v>
          </cell>
          <cell r="C52" t="str">
            <v>-</v>
          </cell>
        </row>
        <row r="53">
          <cell r="A53" t="str">
            <v>01-091</v>
          </cell>
          <cell r="B53" t="str">
            <v>D. Slips Vanessa Briljant</v>
          </cell>
          <cell r="C53" t="str">
            <v>M5633</v>
          </cell>
        </row>
        <row r="54">
          <cell r="A54" t="str">
            <v>01-092</v>
          </cell>
          <cell r="B54" t="str">
            <v>D. Slips Merlijn</v>
          </cell>
          <cell r="C54" t="str">
            <v>M3000</v>
          </cell>
        </row>
        <row r="55">
          <cell r="A55" t="str">
            <v>01-093</v>
          </cell>
          <cell r="B55" t="str">
            <v>D. Slips Pamela</v>
          </cell>
          <cell r="C55" t="str">
            <v>M3000</v>
          </cell>
          <cell r="D55">
            <v>0</v>
          </cell>
        </row>
        <row r="56">
          <cell r="A56" t="str">
            <v>01-094</v>
          </cell>
          <cell r="B56" t="str">
            <v>D. Slips Startex Skinfit heup</v>
          </cell>
          <cell r="C56" t="str">
            <v>M3622</v>
          </cell>
          <cell r="D56">
            <v>0</v>
          </cell>
        </row>
        <row r="57">
          <cell r="A57" t="str">
            <v>01-095</v>
          </cell>
          <cell r="B57" t="str">
            <v>D. Slips Startex Skinfit taille</v>
          </cell>
          <cell r="C57" t="str">
            <v>M3622</v>
          </cell>
          <cell r="D57">
            <v>0</v>
          </cell>
        </row>
        <row r="58">
          <cell r="A58" t="str">
            <v>01-096</v>
          </cell>
          <cell r="B58" t="str">
            <v>D. Slips Hema Elast. 19.60.05</v>
          </cell>
          <cell r="C58" t="str">
            <v>M3633 ?</v>
          </cell>
          <cell r="D58">
            <v>0</v>
          </cell>
        </row>
        <row r="59">
          <cell r="A59" t="str">
            <v>01-097</v>
          </cell>
          <cell r="B59" t="str">
            <v>D. Slips Great Seal OUD</v>
          </cell>
          <cell r="C59" t="str">
            <v>M8</v>
          </cell>
          <cell r="D59">
            <v>0</v>
          </cell>
        </row>
        <row r="60">
          <cell r="A60" t="str">
            <v>01-098</v>
          </cell>
          <cell r="B60" t="str">
            <v>D. Slips Hema M40 19.60.02</v>
          </cell>
          <cell r="C60" t="str">
            <v>M40</v>
          </cell>
          <cell r="D60">
            <v>0</v>
          </cell>
        </row>
        <row r="61">
          <cell r="A61" t="str">
            <v>01-099</v>
          </cell>
          <cell r="B61" t="str">
            <v>D. Slips Jacquard Hema 19.60.40</v>
          </cell>
          <cell r="C61" t="str">
            <v>M231100</v>
          </cell>
          <cell r="D61">
            <v>0</v>
          </cell>
        </row>
        <row r="62">
          <cell r="A62" t="str">
            <v>01-102</v>
          </cell>
          <cell r="B62" t="str">
            <v>D. Strings M3000</v>
          </cell>
          <cell r="C62" t="str">
            <v>M3000</v>
          </cell>
          <cell r="D62">
            <v>0</v>
          </cell>
        </row>
        <row r="63">
          <cell r="A63" t="str">
            <v>01-103</v>
          </cell>
          <cell r="B63" t="str">
            <v>D. Slips Sylvia</v>
          </cell>
          <cell r="C63" t="str">
            <v>M3000</v>
          </cell>
          <cell r="D63">
            <v>0</v>
          </cell>
        </row>
        <row r="64">
          <cell r="A64" t="str">
            <v>01-105</v>
          </cell>
          <cell r="B64" t="str">
            <v>D. Strings Beeren Young</v>
          </cell>
          <cell r="C64" t="str">
            <v>T4442</v>
          </cell>
          <cell r="D64">
            <v>0</v>
          </cell>
        </row>
        <row r="65">
          <cell r="A65" t="str">
            <v>01-106</v>
          </cell>
          <cell r="B65" t="str">
            <v>D. Heupslips Beeren Young</v>
          </cell>
          <cell r="C65" t="str">
            <v>T4442</v>
          </cell>
          <cell r="D65">
            <v>0</v>
          </cell>
        </row>
        <row r="66">
          <cell r="A66" t="str">
            <v>01-107</v>
          </cell>
          <cell r="B66" t="str">
            <v>D. Tailleslip Beeren Young + Badstof Kruis</v>
          </cell>
          <cell r="C66" t="str">
            <v>T4442</v>
          </cell>
          <cell r="D66" t="str">
            <v>M100</v>
          </cell>
        </row>
        <row r="67">
          <cell r="A67" t="str">
            <v>01-109</v>
          </cell>
          <cell r="B67" t="str">
            <v>D. Slips GS 2X2 Rib GS M28</v>
          </cell>
          <cell r="C67" t="str">
            <v>M28</v>
          </cell>
          <cell r="D67">
            <v>0</v>
          </cell>
        </row>
        <row r="68">
          <cell r="A68" t="str">
            <v>01-111</v>
          </cell>
          <cell r="B68" t="str">
            <v>D. String Beeren Young Zeeman</v>
          </cell>
          <cell r="C68" t="str">
            <v>T4442</v>
          </cell>
          <cell r="D68">
            <v>0</v>
          </cell>
        </row>
        <row r="69">
          <cell r="A69" t="str">
            <v>01-112</v>
          </cell>
          <cell r="B69" t="str">
            <v>D. Bikinislip Beeren Young Zeeman + Badstof Kruis</v>
          </cell>
          <cell r="C69" t="str">
            <v>T4442</v>
          </cell>
          <cell r="D69" t="str">
            <v>M100</v>
          </cell>
        </row>
        <row r="70">
          <cell r="A70" t="str">
            <v>01-113</v>
          </cell>
          <cell r="B70" t="str">
            <v>D. Heupslip Beeren Young Zeeman + Badstof Kruis</v>
          </cell>
          <cell r="C70" t="str">
            <v>T4442</v>
          </cell>
          <cell r="D70" t="str">
            <v>M100</v>
          </cell>
        </row>
        <row r="71">
          <cell r="A71" t="str">
            <v>01-114</v>
          </cell>
          <cell r="B71" t="str">
            <v>D. Bikinislip Beeren Young + Badstof Kruis</v>
          </cell>
          <cell r="C71" t="str">
            <v>T4442</v>
          </cell>
          <cell r="D71" t="str">
            <v>M100</v>
          </cell>
        </row>
        <row r="72">
          <cell r="A72" t="str">
            <v>01-115</v>
          </cell>
          <cell r="B72" t="str">
            <v>D. Heupslip Beeren Young + Badstof Kruis</v>
          </cell>
          <cell r="C72" t="str">
            <v>T4442</v>
          </cell>
          <cell r="D72" t="str">
            <v>M100</v>
          </cell>
        </row>
        <row r="73">
          <cell r="A73" t="str">
            <v>01-116</v>
          </cell>
          <cell r="B73" t="str">
            <v>D. Heupslip Beeren Young + Badstof Kruis Onverpakt</v>
          </cell>
          <cell r="C73" t="str">
            <v>T4442</v>
          </cell>
          <cell r="D73" t="str">
            <v>M100</v>
          </cell>
        </row>
        <row r="74">
          <cell r="A74" t="str">
            <v>01-117</v>
          </cell>
          <cell r="B74" t="str">
            <v>D. Tangastring Beeren Young</v>
          </cell>
          <cell r="C74" t="str">
            <v>T4442</v>
          </cell>
        </row>
        <row r="75">
          <cell r="A75" t="str">
            <v>01-118</v>
          </cell>
          <cell r="B75" t="str">
            <v>D. String Every. Body. Wear</v>
          </cell>
          <cell r="C75" t="str">
            <v>T4442</v>
          </cell>
        </row>
        <row r="76">
          <cell r="A76" t="str">
            <v>01-119</v>
          </cell>
          <cell r="B76" t="str">
            <v>D. Heupslip Every. Body. Wear</v>
          </cell>
          <cell r="C76" t="str">
            <v>T4442</v>
          </cell>
        </row>
        <row r="77">
          <cell r="A77" t="str">
            <v>01-120</v>
          </cell>
          <cell r="B77" t="str">
            <v>D. Tailleslip 211.5133 Body Gold</v>
          </cell>
          <cell r="C77" t="str">
            <v>M027</v>
          </cell>
          <cell r="D77">
            <v>0</v>
          </cell>
        </row>
        <row r="78">
          <cell r="A78" t="str">
            <v>01-120XXL</v>
          </cell>
          <cell r="B78" t="str">
            <v>D. Tailleslip 211.5133 Body Gold XXL</v>
          </cell>
          <cell r="C78" t="str">
            <v>M045</v>
          </cell>
          <cell r="D78">
            <v>0</v>
          </cell>
        </row>
        <row r="79">
          <cell r="A79" t="str">
            <v>01-121</v>
          </cell>
          <cell r="B79" t="str">
            <v>D. Sportslip 211.5125 Body Gold</v>
          </cell>
          <cell r="C79" t="str">
            <v>M027</v>
          </cell>
          <cell r="D79">
            <v>0</v>
          </cell>
        </row>
        <row r="80">
          <cell r="A80" t="str">
            <v>01-122</v>
          </cell>
          <cell r="B80" t="str">
            <v>D. Rioslip 211.5126 Body Gold</v>
          </cell>
          <cell r="C80" t="str">
            <v>M027</v>
          </cell>
          <cell r="D80">
            <v>0</v>
          </cell>
        </row>
        <row r="81">
          <cell r="A81" t="str">
            <v>01-123</v>
          </cell>
          <cell r="B81" t="str">
            <v>D. String 211.5127 Body Gold</v>
          </cell>
          <cell r="C81" t="str">
            <v>M027</v>
          </cell>
          <cell r="D81">
            <v>0</v>
          </cell>
        </row>
        <row r="82">
          <cell r="A82" t="str">
            <v>01-124</v>
          </cell>
          <cell r="B82" t="str">
            <v>D. Tanga 211.5129 Body Gold</v>
          </cell>
          <cell r="C82" t="str">
            <v>M027</v>
          </cell>
          <cell r="D82">
            <v>0</v>
          </cell>
        </row>
        <row r="83">
          <cell r="A83" t="str">
            <v>01-125</v>
          </cell>
          <cell r="B83" t="str">
            <v>D. Bikinislip 211.5130 Body Gold</v>
          </cell>
          <cell r="C83" t="str">
            <v>M027</v>
          </cell>
          <cell r="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</row>
        <row r="85">
          <cell r="A85" t="str">
            <v>02-001</v>
          </cell>
          <cell r="B85" t="str">
            <v>D. Dir. Zeeman</v>
          </cell>
          <cell r="C85" t="str">
            <v>M8</v>
          </cell>
          <cell r="D85">
            <v>0</v>
          </cell>
        </row>
        <row r="86">
          <cell r="A86" t="str">
            <v>02-002</v>
          </cell>
          <cell r="B86" t="str">
            <v>D. Boxer Comfort-XL</v>
          </cell>
          <cell r="C86" t="str">
            <v>M045</v>
          </cell>
          <cell r="D86">
            <v>0</v>
          </cell>
        </row>
        <row r="87">
          <cell r="A87" t="str">
            <v>02-003</v>
          </cell>
          <cell r="B87" t="str">
            <v>D. Dir. Aggostino Jacquard V&amp;D</v>
          </cell>
          <cell r="C87" t="str">
            <v>M9020</v>
          </cell>
          <cell r="D87">
            <v>0</v>
          </cell>
        </row>
        <row r="88">
          <cell r="A88" t="str">
            <v>02-004</v>
          </cell>
          <cell r="B88" t="str">
            <v>D. Pantalon Thermo Hema 2009</v>
          </cell>
          <cell r="C88" t="str">
            <v>M12</v>
          </cell>
          <cell r="D88" t="str">
            <v>M15</v>
          </cell>
        </row>
        <row r="89">
          <cell r="A89" t="str">
            <v>02-005</v>
          </cell>
          <cell r="B89" t="str">
            <v>D. Pantalon Thermo V&amp;D</v>
          </cell>
          <cell r="C89" t="str">
            <v>M17</v>
          </cell>
          <cell r="D89" t="str">
            <v>M15</v>
          </cell>
        </row>
        <row r="90">
          <cell r="A90" t="str">
            <v>02-006</v>
          </cell>
          <cell r="B90" t="str">
            <v>D. Pantalon Thermo Hema 2010 19.60.02</v>
          </cell>
          <cell r="C90" t="str">
            <v>M12</v>
          </cell>
          <cell r="D90" t="str">
            <v>M15</v>
          </cell>
        </row>
        <row r="91">
          <cell r="A91" t="str">
            <v>02-007</v>
          </cell>
          <cell r="B91" t="str">
            <v>D. Pantalon Thermo RJ</v>
          </cell>
          <cell r="C91" t="str">
            <v>M14</v>
          </cell>
          <cell r="D91" t="str">
            <v>M11</v>
          </cell>
        </row>
        <row r="92">
          <cell r="A92" t="str">
            <v>02-008</v>
          </cell>
          <cell r="B92" t="str">
            <v>D. Pantalon Thermo V&amp;D met dot</v>
          </cell>
          <cell r="C92" t="str">
            <v>M17</v>
          </cell>
          <cell r="D92" t="str">
            <v>M15</v>
          </cell>
        </row>
        <row r="93">
          <cell r="A93" t="str">
            <v>02-009</v>
          </cell>
          <cell r="B93" t="str">
            <v>D. Pantalon Thermo V&amp;D Jacquard brushed</v>
          </cell>
          <cell r="C93" t="str">
            <v>M022</v>
          </cell>
          <cell r="D93">
            <v>0</v>
          </cell>
        </row>
        <row r="94">
          <cell r="A94" t="str">
            <v>02-010</v>
          </cell>
          <cell r="B94" t="str">
            <v>D. Pantalon brandwerend Roots</v>
          </cell>
          <cell r="C94" t="str">
            <v>M076</v>
          </cell>
          <cell r="D94" t="str">
            <v>M077</v>
          </cell>
        </row>
        <row r="95">
          <cell r="A95" t="str">
            <v>02-011</v>
          </cell>
          <cell r="B95" t="str">
            <v>D. Pantalon Thermo V&amp;D 2012</v>
          </cell>
          <cell r="C95" t="str">
            <v>M13</v>
          </cell>
          <cell r="D95" t="str">
            <v>M15</v>
          </cell>
        </row>
        <row r="96">
          <cell r="A96" t="str">
            <v>02-012</v>
          </cell>
          <cell r="B96" t="str">
            <v>D. Dir. Great Seal M8</v>
          </cell>
          <cell r="C96" t="str">
            <v>M8</v>
          </cell>
          <cell r="D96">
            <v>0</v>
          </cell>
        </row>
        <row r="97">
          <cell r="A97" t="str">
            <v>02-013</v>
          </cell>
          <cell r="B97" t="str">
            <v>D. Dir. 3579</v>
          </cell>
          <cell r="C97" t="str">
            <v>M8</v>
          </cell>
          <cell r="D97">
            <v>0</v>
          </cell>
        </row>
        <row r="98">
          <cell r="A98" t="str">
            <v>02-014</v>
          </cell>
          <cell r="B98" t="str">
            <v>D. Legging Thermo Hunkemoller</v>
          </cell>
          <cell r="C98" t="str">
            <v>M120</v>
          </cell>
          <cell r="D98">
            <v>0</v>
          </cell>
        </row>
        <row r="99">
          <cell r="A99" t="str">
            <v>02-015</v>
          </cell>
          <cell r="B99" t="str">
            <v>D. Dir. Marijke</v>
          </cell>
          <cell r="C99" t="str">
            <v>M8</v>
          </cell>
          <cell r="D99">
            <v>0</v>
          </cell>
        </row>
        <row r="100">
          <cell r="A100" t="str">
            <v>02-016</v>
          </cell>
          <cell r="B100" t="str">
            <v>D. Pantalon Thermo Animal V&amp;D 2012</v>
          </cell>
          <cell r="C100" t="str">
            <v>M13</v>
          </cell>
          <cell r="D100" t="str">
            <v>M15</v>
          </cell>
        </row>
        <row r="101">
          <cell r="A101" t="str">
            <v>02-017</v>
          </cell>
          <cell r="B101" t="str">
            <v xml:space="preserve">D. Boxer Softly </v>
          </cell>
          <cell r="C101" t="str">
            <v>M078</v>
          </cell>
          <cell r="D101" t="str">
            <v>M100</v>
          </cell>
        </row>
        <row r="102">
          <cell r="A102" t="str">
            <v>02-018</v>
          </cell>
          <cell r="B102" t="str">
            <v>D. Panty Softly</v>
          </cell>
          <cell r="C102" t="str">
            <v>M078</v>
          </cell>
          <cell r="D102" t="str">
            <v>M100</v>
          </cell>
        </row>
        <row r="103">
          <cell r="A103" t="str">
            <v>02-051</v>
          </cell>
          <cell r="B103" t="str">
            <v>D. Dir. Petra</v>
          </cell>
          <cell r="C103" t="str">
            <v>M3000</v>
          </cell>
          <cell r="D103">
            <v>0</v>
          </cell>
        </row>
        <row r="104">
          <cell r="A104" t="str">
            <v>02-052</v>
          </cell>
          <cell r="B104" t="str">
            <v>D. Dir. Romance</v>
          </cell>
          <cell r="C104" t="str">
            <v>M9013</v>
          </cell>
          <cell r="D104">
            <v>0</v>
          </cell>
        </row>
        <row r="105">
          <cell r="A105" t="str">
            <v>02-053</v>
          </cell>
          <cell r="B105" t="str">
            <v>D. Panty Petra</v>
          </cell>
          <cell r="C105" t="str">
            <v>M3000</v>
          </cell>
          <cell r="D105">
            <v>0</v>
          </cell>
        </row>
        <row r="106">
          <cell r="A106" t="str">
            <v>02-055</v>
          </cell>
          <cell r="B106" t="str">
            <v>D. Panty-Slips Diana</v>
          </cell>
          <cell r="C106" t="str">
            <v>M3000</v>
          </cell>
          <cell r="D106">
            <v>0</v>
          </cell>
        </row>
        <row r="107">
          <cell r="A107" t="str">
            <v>02-056</v>
          </cell>
          <cell r="B107" t="str">
            <v>D. Panty-Slips Romance</v>
          </cell>
          <cell r="C107" t="str">
            <v>M9013</v>
          </cell>
          <cell r="D107">
            <v>0</v>
          </cell>
        </row>
        <row r="108">
          <cell r="A108" t="str">
            <v>02-057</v>
          </cell>
          <cell r="B108" t="str">
            <v>D. Dir. Kwal. 30</v>
          </cell>
          <cell r="C108" t="str">
            <v>M340</v>
          </cell>
          <cell r="D108">
            <v>0</v>
          </cell>
        </row>
        <row r="109">
          <cell r="A109" t="str">
            <v>02-058</v>
          </cell>
          <cell r="B109" t="str">
            <v>D. Panty Briljant</v>
          </cell>
          <cell r="C109" t="str">
            <v>M5633</v>
          </cell>
          <cell r="D109">
            <v>0</v>
          </cell>
        </row>
        <row r="110">
          <cell r="A110" t="str">
            <v>02-060</v>
          </cell>
          <cell r="B110" t="str">
            <v>D. Dir. Caree</v>
          </cell>
          <cell r="C110" t="str">
            <v>-</v>
          </cell>
          <cell r="D110">
            <v>0</v>
          </cell>
        </row>
        <row r="111">
          <cell r="A111" t="str">
            <v>02-062</v>
          </cell>
          <cell r="B111" t="str">
            <v>D. Panty Caree</v>
          </cell>
          <cell r="C111" t="str">
            <v>-</v>
          </cell>
          <cell r="D111">
            <v>0</v>
          </cell>
        </row>
        <row r="112">
          <cell r="A112" t="str">
            <v>02-068</v>
          </cell>
          <cell r="B112" t="str">
            <v>D. Lange Pantalons Thermo</v>
          </cell>
          <cell r="C112" t="str">
            <v>M10</v>
          </cell>
          <cell r="D112" t="str">
            <v>M11</v>
          </cell>
        </row>
        <row r="113">
          <cell r="A113" t="str">
            <v>02-070</v>
          </cell>
          <cell r="B113" t="str">
            <v>D. Lange Pantalons Thermo Active</v>
          </cell>
          <cell r="C113" t="str">
            <v>M10</v>
          </cell>
          <cell r="D113" t="str">
            <v>M11</v>
          </cell>
        </row>
        <row r="114">
          <cell r="A114" t="str">
            <v>02-072</v>
          </cell>
          <cell r="B114" t="str">
            <v>D. Panty Julia</v>
          </cell>
          <cell r="C114" t="str">
            <v>M5633</v>
          </cell>
          <cell r="D114">
            <v>0</v>
          </cell>
        </row>
        <row r="115">
          <cell r="A115" t="str">
            <v>02-074</v>
          </cell>
          <cell r="B115" t="str">
            <v>D. Dir. Julia</v>
          </cell>
          <cell r="C115" t="str">
            <v>M5633</v>
          </cell>
          <cell r="D115">
            <v>0</v>
          </cell>
        </row>
        <row r="116">
          <cell r="A116" t="str">
            <v>02-076</v>
          </cell>
          <cell r="B116" t="str">
            <v>D. Dir. Hema Jacquard 19.60.41</v>
          </cell>
          <cell r="C116" t="str">
            <v>M231100</v>
          </cell>
          <cell r="D116">
            <v>0</v>
          </cell>
        </row>
        <row r="117">
          <cell r="A117" t="str">
            <v>02-078</v>
          </cell>
          <cell r="B117" t="str">
            <v>Unisex Pantalons Thermo Favoriet</v>
          </cell>
          <cell r="C117" t="str">
            <v>M10</v>
          </cell>
          <cell r="D117" t="str">
            <v>M11</v>
          </cell>
        </row>
        <row r="118">
          <cell r="A118" t="str">
            <v>02-080</v>
          </cell>
          <cell r="B118" t="str">
            <v>D. Lange Pantalons Thermo P.Sport</v>
          </cell>
          <cell r="C118" t="str">
            <v>M1</v>
          </cell>
          <cell r="D118" t="str">
            <v>M11</v>
          </cell>
        </row>
        <row r="119">
          <cell r="A119" t="str">
            <v>02-081</v>
          </cell>
          <cell r="B119" t="str">
            <v>D. Pantalons Thermo Gaastra</v>
          </cell>
          <cell r="C119" t="str">
            <v>M14</v>
          </cell>
          <cell r="D119" t="str">
            <v>M11</v>
          </cell>
        </row>
        <row r="120">
          <cell r="A120">
            <v>0</v>
          </cell>
          <cell r="B120">
            <v>0</v>
          </cell>
          <cell r="C120">
            <v>0</v>
          </cell>
        </row>
        <row r="121">
          <cell r="A121" t="str">
            <v>03-001</v>
          </cell>
          <cell r="B121" t="str">
            <v>M. Slip Charming Girl</v>
          </cell>
          <cell r="C121" t="str">
            <v>M2</v>
          </cell>
        </row>
        <row r="122">
          <cell r="A122" t="str">
            <v>03-002</v>
          </cell>
          <cell r="B122" t="str">
            <v>M. Slip Bubble Girl</v>
          </cell>
          <cell r="C122" t="str">
            <v>M3000</v>
          </cell>
        </row>
        <row r="123">
          <cell r="A123" t="str">
            <v>03-003</v>
          </cell>
          <cell r="B123" t="str">
            <v>M. Slip Suzie</v>
          </cell>
          <cell r="C123" t="str">
            <v>M032</v>
          </cell>
        </row>
        <row r="124">
          <cell r="A124" t="str">
            <v>03-004</v>
          </cell>
          <cell r="B124" t="str">
            <v>M. Slips Fleur</v>
          </cell>
          <cell r="C124" t="str">
            <v>M3000 Fleur</v>
          </cell>
        </row>
        <row r="125">
          <cell r="A125" t="str">
            <v>03-005</v>
          </cell>
          <cell r="B125" t="str">
            <v>M. Slips Liesje</v>
          </cell>
          <cell r="C125" t="str">
            <v>M3000 Liesje</v>
          </cell>
        </row>
        <row r="126">
          <cell r="A126" t="str">
            <v>03-006</v>
          </cell>
          <cell r="B126" t="str">
            <v>M. Slips Duck Rose + Geel boord</v>
          </cell>
          <cell r="C126" t="str">
            <v>M5 Duck</v>
          </cell>
        </row>
        <row r="127">
          <cell r="A127" t="str">
            <v>03-007</v>
          </cell>
          <cell r="B127" t="str">
            <v>M. Slips Duck Rose + Rose boord</v>
          </cell>
          <cell r="C127" t="str">
            <v>M5 Duck</v>
          </cell>
        </row>
        <row r="128">
          <cell r="A128" t="str">
            <v>03-008</v>
          </cell>
          <cell r="B128" t="str">
            <v>M. Slips Duck Lila + Geel boord</v>
          </cell>
          <cell r="C128" t="str">
            <v>M5 Duck</v>
          </cell>
        </row>
        <row r="129">
          <cell r="A129" t="str">
            <v>03-009</v>
          </cell>
          <cell r="B129" t="str">
            <v>M. Slips Liesje Angel Blue Hans Textiel</v>
          </cell>
          <cell r="C129" t="str">
            <v>M3000 Liesje</v>
          </cell>
        </row>
        <row r="130">
          <cell r="A130" t="str">
            <v>03-010</v>
          </cell>
          <cell r="B130" t="str">
            <v>M. Slips Liesje Lilac Hans Textiel</v>
          </cell>
          <cell r="C130" t="str">
            <v>M3000 Liesje</v>
          </cell>
        </row>
        <row r="131">
          <cell r="A131" t="str">
            <v>03-011</v>
          </cell>
          <cell r="B131" t="str">
            <v>M. Slip Comfort Feeling</v>
          </cell>
          <cell r="C131" t="str">
            <v>M070</v>
          </cell>
        </row>
        <row r="132">
          <cell r="A132" t="str">
            <v>03-012</v>
          </cell>
          <cell r="B132" t="str">
            <v>M. Slip Amber</v>
          </cell>
          <cell r="C132" t="str">
            <v>M053</v>
          </cell>
        </row>
        <row r="133">
          <cell r="A133" t="str">
            <v>03-013</v>
          </cell>
          <cell r="B133" t="str">
            <v>M. Slips Elas. Single Hema</v>
          </cell>
          <cell r="C133" t="str">
            <v>M070</v>
          </cell>
        </row>
        <row r="134">
          <cell r="A134" t="str">
            <v>03-014</v>
          </cell>
          <cell r="B134" t="str">
            <v>M. Slips M801 Zeeman</v>
          </cell>
          <cell r="C134" t="str">
            <v>M801</v>
          </cell>
        </row>
        <row r="135">
          <cell r="A135" t="str">
            <v>03-015</v>
          </cell>
          <cell r="B135" t="str">
            <v>M. Slip Love</v>
          </cell>
          <cell r="C135" t="str">
            <v>M3000 Love</v>
          </cell>
        </row>
        <row r="136">
          <cell r="A136" t="str">
            <v>03-016</v>
          </cell>
          <cell r="B136" t="str">
            <v>M. Slip Endless Girls</v>
          </cell>
          <cell r="C136" t="str">
            <v>T4443</v>
          </cell>
        </row>
        <row r="137">
          <cell r="A137" t="str">
            <v>03-017</v>
          </cell>
          <cell r="B137" t="str">
            <v>M. Slip Vicky</v>
          </cell>
          <cell r="C137" t="str">
            <v>M069</v>
          </cell>
        </row>
        <row r="138">
          <cell r="A138" t="str">
            <v>03-018</v>
          </cell>
          <cell r="B138" t="str">
            <v>M. Slip Lilly</v>
          </cell>
          <cell r="C138" t="str">
            <v>M069</v>
          </cell>
        </row>
        <row r="139">
          <cell r="A139" t="str">
            <v>03-019</v>
          </cell>
          <cell r="B139" t="str">
            <v>M. Slip Tess</v>
          </cell>
          <cell r="C139" t="str">
            <v>M3000</v>
          </cell>
        </row>
        <row r="140">
          <cell r="A140" t="str">
            <v>03-020</v>
          </cell>
          <cell r="B140" t="str">
            <v>M. Slip Smilie</v>
          </cell>
          <cell r="C140" t="str">
            <v>M3000</v>
          </cell>
        </row>
        <row r="141">
          <cell r="A141" t="str">
            <v>03-021</v>
          </cell>
          <cell r="B141" t="str">
            <v>M. Slip Sterre 92 t/m 128</v>
          </cell>
          <cell r="C141" t="str">
            <v>M3000 Sterre</v>
          </cell>
        </row>
        <row r="142">
          <cell r="A142" t="str">
            <v>03-022</v>
          </cell>
          <cell r="B142" t="str">
            <v>M. Slip Sterre 140 t/m 176</v>
          </cell>
          <cell r="C142" t="str">
            <v>M3000 Sterre</v>
          </cell>
        </row>
        <row r="143">
          <cell r="A143" t="str">
            <v>03-023</v>
          </cell>
          <cell r="B143" t="str">
            <v xml:space="preserve">M. Slip Maartje </v>
          </cell>
          <cell r="C143" t="str">
            <v>M306</v>
          </cell>
        </row>
        <row r="144">
          <cell r="A144" t="str">
            <v>03-083</v>
          </cell>
          <cell r="B144" t="str">
            <v>M. Slips Patricia</v>
          </cell>
          <cell r="C144" t="str">
            <v>M3000</v>
          </cell>
        </row>
        <row r="145">
          <cell r="A145" t="str">
            <v>03-085</v>
          </cell>
          <cell r="B145" t="str">
            <v>M. Slips Paula</v>
          </cell>
          <cell r="C145" t="str">
            <v>M3000</v>
          </cell>
        </row>
        <row r="146">
          <cell r="A146" t="str">
            <v>03-089</v>
          </cell>
          <cell r="B146" t="str">
            <v>M. Slips Cindy</v>
          </cell>
          <cell r="C146" t="str">
            <v>M302</v>
          </cell>
        </row>
        <row r="147">
          <cell r="A147" t="str">
            <v>03-091</v>
          </cell>
          <cell r="B147" t="str">
            <v>M. Slips Linda</v>
          </cell>
          <cell r="C147" t="str">
            <v>-</v>
          </cell>
        </row>
        <row r="148">
          <cell r="A148" t="str">
            <v>03-093</v>
          </cell>
          <cell r="B148" t="str">
            <v>M. Slips Wendy</v>
          </cell>
          <cell r="C148" t="str">
            <v>-</v>
          </cell>
        </row>
        <row r="149">
          <cell r="A149" t="str">
            <v>03-095</v>
          </cell>
          <cell r="B149" t="str">
            <v>M. Slips Laura</v>
          </cell>
          <cell r="C149" t="str">
            <v>-</v>
          </cell>
        </row>
        <row r="150">
          <cell r="A150" t="str">
            <v>03-097</v>
          </cell>
          <cell r="B150" t="str">
            <v>M. Slips Lovely Pussycat</v>
          </cell>
          <cell r="C150" t="str">
            <v>-</v>
          </cell>
        </row>
        <row r="151">
          <cell r="A151" t="str">
            <v>03-099</v>
          </cell>
          <cell r="B151" t="str">
            <v>M. Slips Papillon</v>
          </cell>
          <cell r="C151" t="str">
            <v>M3000</v>
          </cell>
        </row>
        <row r="152">
          <cell r="A152" t="str">
            <v>03-103</v>
          </cell>
          <cell r="B152" t="str">
            <v>M. Slips Zeepaardje</v>
          </cell>
          <cell r="C152" t="str">
            <v>M3000</v>
          </cell>
        </row>
        <row r="153">
          <cell r="A153" t="str">
            <v>03-115</v>
          </cell>
          <cell r="B153" t="str">
            <v>M. Slips Joyce</v>
          </cell>
          <cell r="C153" t="str">
            <v>M3000</v>
          </cell>
        </row>
        <row r="154">
          <cell r="A154" t="str">
            <v>03-117</v>
          </cell>
          <cell r="B154" t="str">
            <v>M. Slips Print</v>
          </cell>
          <cell r="C154" t="str">
            <v>-</v>
          </cell>
        </row>
        <row r="155">
          <cell r="A155" t="str">
            <v>03-119</v>
          </cell>
          <cell r="B155" t="str">
            <v>M. Slips Melee zonder strikje</v>
          </cell>
          <cell r="C155" t="str">
            <v>M500</v>
          </cell>
        </row>
        <row r="156">
          <cell r="A156" t="str">
            <v>03-121</v>
          </cell>
          <cell r="B156" t="str">
            <v>M. Slips Melee met strikje</v>
          </cell>
          <cell r="C156" t="str">
            <v>M500</v>
          </cell>
        </row>
        <row r="157">
          <cell r="A157" t="str">
            <v>03-123</v>
          </cell>
          <cell r="B157" t="str">
            <v>M. Slips Melee muisjes</v>
          </cell>
          <cell r="C157" t="str">
            <v>M500</v>
          </cell>
        </row>
        <row r="158">
          <cell r="A158" t="str">
            <v>03-127</v>
          </cell>
          <cell r="B158" t="str">
            <v>M. Slips Sesamstraat</v>
          </cell>
          <cell r="C158" t="str">
            <v>M3000</v>
          </cell>
        </row>
        <row r="159">
          <cell r="A159" t="str">
            <v>03-129</v>
          </cell>
          <cell r="B159" t="str">
            <v>M. Slips Ik zag 2 Beeren broodjes smeren</v>
          </cell>
          <cell r="C159" t="str">
            <v>M3000</v>
          </cell>
        </row>
        <row r="160">
          <cell r="A160" t="str">
            <v>03-131</v>
          </cell>
          <cell r="B160" t="str">
            <v>M. Slips Melee rose print</v>
          </cell>
          <cell r="C160" t="str">
            <v>M500</v>
          </cell>
        </row>
        <row r="161">
          <cell r="A161" t="str">
            <v>03-135</v>
          </cell>
          <cell r="B161" t="str">
            <v>M. Slips Daphne</v>
          </cell>
          <cell r="C161" t="str">
            <v>M3000</v>
          </cell>
        </row>
        <row r="162">
          <cell r="A162" t="str">
            <v>03-137</v>
          </cell>
          <cell r="B162" t="str">
            <v>M. Slips Eendje</v>
          </cell>
          <cell r="C162" t="str">
            <v>M3000</v>
          </cell>
        </row>
        <row r="163">
          <cell r="A163" t="str">
            <v>03-139</v>
          </cell>
          <cell r="B163" t="str">
            <v>M. Slips Ankie met print</v>
          </cell>
          <cell r="C163" t="str">
            <v>M3000</v>
          </cell>
        </row>
        <row r="164">
          <cell r="A164" t="str">
            <v>03-141</v>
          </cell>
          <cell r="B164" t="str">
            <v>M. Slips Ilse</v>
          </cell>
          <cell r="C164" t="str">
            <v>M3000</v>
          </cell>
        </row>
        <row r="165">
          <cell r="A165" t="str">
            <v>03-143</v>
          </cell>
          <cell r="B165" t="str">
            <v>M. Slips Kitty</v>
          </cell>
          <cell r="C165" t="str">
            <v>M3000</v>
          </cell>
        </row>
        <row r="166">
          <cell r="A166" t="str">
            <v>03-145</v>
          </cell>
          <cell r="B166" t="str">
            <v>M. Slips Ankie</v>
          </cell>
          <cell r="C166" t="str">
            <v>M3000</v>
          </cell>
        </row>
        <row r="167">
          <cell r="A167" t="str">
            <v>03-147</v>
          </cell>
          <cell r="B167" t="str">
            <v>M. Slips Dolfijn</v>
          </cell>
          <cell r="C167" t="str">
            <v>M3000</v>
          </cell>
        </row>
        <row r="168">
          <cell r="A168" t="str">
            <v>03-149</v>
          </cell>
          <cell r="B168" t="str">
            <v>M. Slips Love Hond</v>
          </cell>
          <cell r="C168" t="str">
            <v>M3000</v>
          </cell>
        </row>
        <row r="169">
          <cell r="A169" t="str">
            <v>03-151</v>
          </cell>
          <cell r="B169" t="str">
            <v>M. Slips Dommel</v>
          </cell>
          <cell r="C169" t="str">
            <v>M3000</v>
          </cell>
        </row>
        <row r="170">
          <cell r="A170" t="str">
            <v>03-153</v>
          </cell>
          <cell r="B170" t="str">
            <v>M. Slips Great Seal</v>
          </cell>
          <cell r="C170" t="str">
            <v>M3000</v>
          </cell>
        </row>
        <row r="171">
          <cell r="A171" t="str">
            <v>03-154</v>
          </cell>
          <cell r="B171" t="str">
            <v>M. Slips Greason Creation</v>
          </cell>
          <cell r="C171" t="str">
            <v>-</v>
          </cell>
        </row>
        <row r="172">
          <cell r="A172" t="str">
            <v>03-158</v>
          </cell>
          <cell r="B172" t="str">
            <v>M. Slips M3000 ecru</v>
          </cell>
          <cell r="C172" t="str">
            <v>M3000</v>
          </cell>
        </row>
        <row r="173">
          <cell r="A173" t="str">
            <v>03-160</v>
          </cell>
          <cell r="B173" t="str">
            <v>M. Slips Lotte</v>
          </cell>
          <cell r="C173" t="str">
            <v>M808</v>
          </cell>
        </row>
        <row r="174">
          <cell r="A174" t="str">
            <v>03-162</v>
          </cell>
          <cell r="B174" t="str">
            <v>M. Slips Daisy</v>
          </cell>
          <cell r="C174" t="str">
            <v>M75</v>
          </cell>
        </row>
        <row r="175">
          <cell r="A175" t="str">
            <v>03-164</v>
          </cell>
          <cell r="B175" t="str">
            <v>M. Slips Egeltje M3000 geel</v>
          </cell>
          <cell r="C175" t="str">
            <v>M3000</v>
          </cell>
        </row>
        <row r="176">
          <cell r="A176" t="str">
            <v>03-166</v>
          </cell>
          <cell r="B176" t="str">
            <v>M. Slips print Eendje</v>
          </cell>
          <cell r="C176" t="str">
            <v>M3000</v>
          </cell>
        </row>
        <row r="177">
          <cell r="A177" t="str">
            <v>03-168</v>
          </cell>
          <cell r="B177" t="str">
            <v>M. Slips Sweet Heart</v>
          </cell>
          <cell r="C177" t="str">
            <v>M3000</v>
          </cell>
        </row>
        <row r="178">
          <cell r="A178" t="str">
            <v>03-170</v>
          </cell>
          <cell r="B178" t="str">
            <v>M. Slips Lieveheersbeestje</v>
          </cell>
          <cell r="C178" t="str">
            <v>M3000</v>
          </cell>
        </row>
        <row r="179">
          <cell r="A179" t="str">
            <v>03-172</v>
          </cell>
          <cell r="B179" t="str">
            <v>M. Slips Zeemeermin Great Seal</v>
          </cell>
          <cell r="C179" t="str">
            <v>M3000</v>
          </cell>
        </row>
        <row r="180">
          <cell r="A180" t="str">
            <v>03-174</v>
          </cell>
          <cell r="B180" t="str">
            <v>M. Slips Sissy</v>
          </cell>
          <cell r="C180" t="str">
            <v>M3000</v>
          </cell>
        </row>
        <row r="181">
          <cell r="A181" t="str">
            <v>03-176</v>
          </cell>
          <cell r="B181" t="str">
            <v>M. Slips Beertje Great Seal</v>
          </cell>
          <cell r="C181" t="str">
            <v>M3000</v>
          </cell>
        </row>
        <row r="182">
          <cell r="A182" t="str">
            <v>03-178</v>
          </cell>
          <cell r="B182" t="str">
            <v>M. Slips TrioBeer</v>
          </cell>
          <cell r="C182" t="str">
            <v>M3000</v>
          </cell>
        </row>
        <row r="183">
          <cell r="A183" t="str">
            <v>03-180</v>
          </cell>
          <cell r="B183" t="str">
            <v>M. Slips Girls</v>
          </cell>
          <cell r="C183" t="str">
            <v>M3000</v>
          </cell>
        </row>
        <row r="184">
          <cell r="A184" t="str">
            <v>03-182</v>
          </cell>
          <cell r="B184" t="str">
            <v>M. Slips TrioBeer band</v>
          </cell>
          <cell r="C184" t="str">
            <v>M3000</v>
          </cell>
        </row>
        <row r="185">
          <cell r="A185" t="str">
            <v>03-184</v>
          </cell>
          <cell r="B185" t="str">
            <v>M. Slips Shirley</v>
          </cell>
          <cell r="C185" t="str">
            <v>M3000</v>
          </cell>
        </row>
        <row r="186">
          <cell r="A186" t="str">
            <v>03-186</v>
          </cell>
          <cell r="B186" t="str">
            <v>M. Slips Britney</v>
          </cell>
          <cell r="C186" t="str">
            <v>M3000</v>
          </cell>
        </row>
        <row r="187">
          <cell r="A187" t="str">
            <v>03-188</v>
          </cell>
          <cell r="B187" t="str">
            <v>M. Slips Kim</v>
          </cell>
          <cell r="C187" t="str">
            <v>M3000</v>
          </cell>
        </row>
        <row r="188">
          <cell r="A188" t="str">
            <v>03-190</v>
          </cell>
          <cell r="B188" t="str">
            <v>M. Slips Carmen</v>
          </cell>
          <cell r="C188" t="str">
            <v>M3000</v>
          </cell>
        </row>
        <row r="189">
          <cell r="A189" t="str">
            <v>03-191</v>
          </cell>
          <cell r="B189" t="str">
            <v>M. Slips Linda</v>
          </cell>
          <cell r="C189" t="str">
            <v>-</v>
          </cell>
        </row>
        <row r="190">
          <cell r="A190" t="str">
            <v>03-192</v>
          </cell>
          <cell r="B190" t="str">
            <v>M. Slips Tamara</v>
          </cell>
          <cell r="C190" t="str">
            <v>M101</v>
          </cell>
        </row>
        <row r="191">
          <cell r="A191" t="str">
            <v>03-194</v>
          </cell>
          <cell r="B191" t="str">
            <v>M. Slips Snoopy</v>
          </cell>
          <cell r="C191" t="str">
            <v>M3000</v>
          </cell>
        </row>
        <row r="192">
          <cell r="A192" t="str">
            <v>03-196</v>
          </cell>
          <cell r="B192" t="str">
            <v>M. Slips Paddington</v>
          </cell>
          <cell r="C192" t="str">
            <v>M3000</v>
          </cell>
        </row>
        <row r="193">
          <cell r="A193" t="str">
            <v>03-198</v>
          </cell>
          <cell r="B193" t="str">
            <v>M. Slips Rose Wit / Wit Wit</v>
          </cell>
          <cell r="C193" t="str">
            <v>M3000</v>
          </cell>
        </row>
        <row r="194">
          <cell r="A194" t="str">
            <v>03-200</v>
          </cell>
          <cell r="B194" t="str">
            <v>M. Slips Anouk</v>
          </cell>
          <cell r="C194" t="str">
            <v>M3000</v>
          </cell>
        </row>
        <row r="195">
          <cell r="A195" t="str">
            <v>03-202</v>
          </cell>
          <cell r="B195" t="str">
            <v>M. Slips Streep (cindy) H.T.</v>
          </cell>
          <cell r="C195" t="str">
            <v>M302</v>
          </cell>
        </row>
        <row r="196">
          <cell r="A196" t="str">
            <v>03-204</v>
          </cell>
          <cell r="B196" t="str">
            <v>M. Slips Amazone</v>
          </cell>
          <cell r="C196" t="str">
            <v>M3000</v>
          </cell>
        </row>
        <row r="197">
          <cell r="A197" t="str">
            <v>03-206</v>
          </cell>
          <cell r="B197" t="str">
            <v>M. Slips Beeren Young</v>
          </cell>
          <cell r="C197" t="str">
            <v>T4442</v>
          </cell>
        </row>
        <row r="198">
          <cell r="A198" t="str">
            <v>03-208</v>
          </cell>
          <cell r="B198" t="str">
            <v>M. Strings Beeren Young</v>
          </cell>
          <cell r="C198" t="str">
            <v>T4442</v>
          </cell>
        </row>
        <row r="199">
          <cell r="A199" t="str">
            <v>03-210</v>
          </cell>
          <cell r="B199" t="str">
            <v>M. Slips Streep M304 marine/lila</v>
          </cell>
          <cell r="C199" t="str">
            <v>M304</v>
          </cell>
        </row>
        <row r="200">
          <cell r="A200" t="str">
            <v>03-212</v>
          </cell>
          <cell r="B200" t="str">
            <v>M. Slips T&amp;T wit met strikje</v>
          </cell>
          <cell r="C200" t="str">
            <v>M3000</v>
          </cell>
        </row>
        <row r="201">
          <cell r="A201" t="str">
            <v>03-214</v>
          </cell>
          <cell r="B201" t="str">
            <v>M. Slips Beeren Young met kruis</v>
          </cell>
          <cell r="C201" t="str">
            <v>T4442</v>
          </cell>
        </row>
        <row r="202">
          <cell r="A202" t="str">
            <v>03-216</v>
          </cell>
          <cell r="B202" t="str">
            <v>M. Slips Beertje dessin Beeren Young</v>
          </cell>
          <cell r="C202" t="str">
            <v>M4401</v>
          </cell>
        </row>
        <row r="203">
          <cell r="A203" t="str">
            <v>03-218</v>
          </cell>
          <cell r="B203" t="str">
            <v>M. String Beertje dessin Beeren Young</v>
          </cell>
          <cell r="C203" t="str">
            <v>M4401</v>
          </cell>
        </row>
        <row r="204">
          <cell r="A204" t="str">
            <v>03-220</v>
          </cell>
          <cell r="B204" t="str">
            <v>M. Slips Sanne</v>
          </cell>
          <cell r="C204" t="str">
            <v>M901</v>
          </cell>
        </row>
        <row r="205">
          <cell r="A205" t="str">
            <v>03-222</v>
          </cell>
          <cell r="B205" t="str">
            <v>M. Slips Paardje Dessin</v>
          </cell>
          <cell r="C205" t="str">
            <v>M3000 Paardje</v>
          </cell>
        </row>
        <row r="206">
          <cell r="A206" t="str">
            <v>03-224</v>
          </cell>
          <cell r="B206" t="str">
            <v>M. Slips Paardje Hans Textiel Ecru/Ecru</v>
          </cell>
          <cell r="C206" t="str">
            <v>M3000 Paardje</v>
          </cell>
        </row>
        <row r="207">
          <cell r="A207" t="str">
            <v>03-226</v>
          </cell>
          <cell r="B207" t="str">
            <v>M. Slips Paardje Hans Textiel Ecru/Zand</v>
          </cell>
          <cell r="C207" t="str">
            <v>M3000 Paardje</v>
          </cell>
        </row>
        <row r="208">
          <cell r="A208" t="str">
            <v>03-228</v>
          </cell>
          <cell r="B208" t="str">
            <v>M. Slips Beertje Dessin Hans Textiel</v>
          </cell>
          <cell r="C208" t="str">
            <v>M4401</v>
          </cell>
        </row>
        <row r="209">
          <cell r="A209" t="str">
            <v>03-230</v>
          </cell>
          <cell r="B209" t="str">
            <v>M. Slips Stipje</v>
          </cell>
          <cell r="C209" t="str">
            <v>M3000 Stip</v>
          </cell>
        </row>
        <row r="210">
          <cell r="A210" t="str">
            <v>03-232</v>
          </cell>
          <cell r="B210" t="str">
            <v>M. Slips Stip</v>
          </cell>
          <cell r="C210" t="str">
            <v>M3000 Stip</v>
          </cell>
        </row>
        <row r="211">
          <cell r="A211">
            <v>0</v>
          </cell>
          <cell r="B211">
            <v>0</v>
          </cell>
          <cell r="C211">
            <v>0</v>
          </cell>
        </row>
        <row r="212">
          <cell r="A212" t="str">
            <v>04-001</v>
          </cell>
          <cell r="B212" t="str">
            <v>H. Slip M.O. V&amp;D Carlo</v>
          </cell>
          <cell r="C212" t="str">
            <v>M40</v>
          </cell>
        </row>
        <row r="213">
          <cell r="A213" t="str">
            <v>04-002</v>
          </cell>
          <cell r="B213" t="str">
            <v>H. Sportslip V&amp;D Carlo</v>
          </cell>
          <cell r="C213" t="str">
            <v>M40</v>
          </cell>
        </row>
        <row r="214">
          <cell r="A214" t="str">
            <v>04-003</v>
          </cell>
          <cell r="B214" t="str">
            <v>H. Slip Melee Beeren Young Every.Body.Wear</v>
          </cell>
          <cell r="C214" t="str">
            <v>M7800</v>
          </cell>
        </row>
        <row r="215">
          <cell r="A215" t="str">
            <v>04-004</v>
          </cell>
          <cell r="B215" t="str">
            <v>H. Slip Comfort Feeling</v>
          </cell>
          <cell r="C215" t="str">
            <v>M045</v>
          </cell>
        </row>
        <row r="216">
          <cell r="A216" t="str">
            <v>04-005</v>
          </cell>
          <cell r="B216" t="str">
            <v>H. Sportslip Thermocool Pro-Feet</v>
          </cell>
          <cell r="C216" t="str">
            <v>ML100</v>
          </cell>
        </row>
        <row r="217">
          <cell r="A217" t="str">
            <v>04-006</v>
          </cell>
          <cell r="B217" t="str">
            <v>H. Slip Navy Zeeman</v>
          </cell>
          <cell r="C217" t="str">
            <v>M7</v>
          </cell>
        </row>
        <row r="218">
          <cell r="A218" t="str">
            <v>04-007</v>
          </cell>
          <cell r="B218" t="str">
            <v>H. Slip Rib V&amp;D</v>
          </cell>
          <cell r="C218" t="str">
            <v>M023</v>
          </cell>
        </row>
        <row r="219">
          <cell r="A219" t="str">
            <v>04-008</v>
          </cell>
          <cell r="B219" t="str">
            <v>H. Slip Aggostino Fly V&amp;D</v>
          </cell>
          <cell r="C219" t="str">
            <v>M40</v>
          </cell>
        </row>
        <row r="220">
          <cell r="A220" t="str">
            <v>04-009</v>
          </cell>
          <cell r="B220" t="str">
            <v>H. Slip M.O. Organic Terrasana</v>
          </cell>
          <cell r="C220" t="str">
            <v>M048</v>
          </cell>
        </row>
        <row r="221">
          <cell r="A221" t="str">
            <v>04-010</v>
          </cell>
          <cell r="B221" t="str">
            <v>H. Slip Ter Stal M3000</v>
          </cell>
          <cell r="C221" t="str">
            <v>M3000</v>
          </cell>
        </row>
        <row r="222">
          <cell r="A222" t="str">
            <v>04-011</v>
          </cell>
          <cell r="B222" t="str">
            <v>H. Slip M3400</v>
          </cell>
          <cell r="C222" t="str">
            <v>M3400</v>
          </cell>
        </row>
        <row r="223">
          <cell r="A223" t="str">
            <v>04-012</v>
          </cell>
          <cell r="B223" t="str">
            <v>H. Slips Jupiter Hans Textiel</v>
          </cell>
          <cell r="C223" t="str">
            <v>M312</v>
          </cell>
        </row>
        <row r="224">
          <cell r="A224" t="str">
            <v>04-013</v>
          </cell>
          <cell r="B224" t="str">
            <v>H. Slips M3 Hema 19.11.30  2011</v>
          </cell>
          <cell r="C224" t="str">
            <v>M3</v>
          </cell>
        </row>
        <row r="225">
          <cell r="A225" t="str">
            <v>04-014</v>
          </cell>
          <cell r="B225" t="str">
            <v>H. Slip Zeeman 2012</v>
          </cell>
          <cell r="C225" t="str">
            <v>M3000</v>
          </cell>
        </row>
        <row r="226">
          <cell r="A226" t="str">
            <v>04-015</v>
          </cell>
          <cell r="B226" t="str">
            <v>H. Slip Zeeman Melee Grijs</v>
          </cell>
          <cell r="C226" t="str">
            <v>M525</v>
          </cell>
        </row>
        <row r="227">
          <cell r="A227" t="str">
            <v>04-016</v>
          </cell>
          <cell r="B227" t="str">
            <v xml:space="preserve">H. Slip Aggostino Fly V&amp;D melee grijs </v>
          </cell>
          <cell r="C227" t="str">
            <v>M525</v>
          </cell>
        </row>
        <row r="228">
          <cell r="A228" t="str">
            <v>04-017</v>
          </cell>
          <cell r="B228" t="str">
            <v>H. Slip M3000 Grijs</v>
          </cell>
          <cell r="C228" t="str">
            <v>M500</v>
          </cell>
        </row>
        <row r="229">
          <cell r="A229" t="str">
            <v>04-143</v>
          </cell>
          <cell r="B229" t="str">
            <v>H. Slips 2400</v>
          </cell>
          <cell r="C229" t="str">
            <v>M3</v>
          </cell>
        </row>
        <row r="230">
          <cell r="A230" t="str">
            <v>04-145</v>
          </cell>
          <cell r="B230" t="str">
            <v>H. Slips M3000</v>
          </cell>
          <cell r="C230" t="str">
            <v>M3000</v>
          </cell>
        </row>
        <row r="231">
          <cell r="A231" t="str">
            <v>04-145 P</v>
          </cell>
          <cell r="B231" t="str">
            <v>H. Slips Petrol</v>
          </cell>
          <cell r="C231" t="str">
            <v>M3000</v>
          </cell>
        </row>
        <row r="232">
          <cell r="A232" t="str">
            <v>04-145 S</v>
          </cell>
          <cell r="B232" t="str">
            <v>H. Slips Super Line</v>
          </cell>
          <cell r="C232" t="str">
            <v>M3000 / M7</v>
          </cell>
        </row>
        <row r="233">
          <cell r="A233" t="str">
            <v>04-147</v>
          </cell>
          <cell r="B233" t="str">
            <v>H. Slips Jupiter</v>
          </cell>
          <cell r="C233" t="str">
            <v>M312</v>
          </cell>
        </row>
        <row r="234">
          <cell r="A234" t="str">
            <v>04-149</v>
          </cell>
          <cell r="B234" t="str">
            <v>H. Slips Startex S187</v>
          </cell>
          <cell r="C234" t="str">
            <v>M8</v>
          </cell>
        </row>
        <row r="235">
          <cell r="A235" t="str">
            <v>04-151</v>
          </cell>
          <cell r="B235" t="str">
            <v>H. Slips Beeren 3593</v>
          </cell>
          <cell r="C235" t="str">
            <v>M8</v>
          </cell>
        </row>
        <row r="236">
          <cell r="A236" t="str">
            <v>04-157</v>
          </cell>
          <cell r="B236" t="str">
            <v>H. Slips Olympia omgezoomd</v>
          </cell>
          <cell r="C236" t="str">
            <v>M3000</v>
          </cell>
        </row>
        <row r="237">
          <cell r="A237" t="str">
            <v>04-159</v>
          </cell>
          <cell r="B237" t="str">
            <v>H. Slips Kwal. 30</v>
          </cell>
          <cell r="C237" t="str">
            <v>M340</v>
          </cell>
        </row>
        <row r="238">
          <cell r="A238" t="str">
            <v>04-165</v>
          </cell>
          <cell r="B238" t="str">
            <v>H. Slips M3000 omgezoomd</v>
          </cell>
          <cell r="C238" t="str">
            <v>M3000</v>
          </cell>
        </row>
        <row r="239">
          <cell r="A239" t="str">
            <v>04-165 S</v>
          </cell>
          <cell r="B239" t="str">
            <v>H. Slips Super Line omgezoomd</v>
          </cell>
          <cell r="C239" t="str">
            <v>M3000 / M7</v>
          </cell>
        </row>
        <row r="240">
          <cell r="A240" t="str">
            <v>04-167</v>
          </cell>
          <cell r="B240" t="str">
            <v>H. Slips M2000</v>
          </cell>
          <cell r="C240" t="str">
            <v>M2000</v>
          </cell>
        </row>
        <row r="241">
          <cell r="A241" t="str">
            <v>04-169</v>
          </cell>
          <cell r="B241" t="str">
            <v>H. Slips Olympia</v>
          </cell>
          <cell r="C241" t="str">
            <v>M3000</v>
          </cell>
          <cell r="D241">
            <v>0</v>
          </cell>
        </row>
        <row r="242">
          <cell r="A242" t="str">
            <v>04-171</v>
          </cell>
          <cell r="B242" t="str">
            <v>H. Slips Twins</v>
          </cell>
          <cell r="C242" t="str">
            <v>M367</v>
          </cell>
          <cell r="D242">
            <v>0</v>
          </cell>
        </row>
        <row r="243">
          <cell r="A243" t="str">
            <v>04-176</v>
          </cell>
          <cell r="B243" t="str">
            <v>H. Slips Melee M500</v>
          </cell>
          <cell r="C243" t="str">
            <v>M500</v>
          </cell>
          <cell r="D243">
            <v>0</v>
          </cell>
        </row>
        <row r="244">
          <cell r="A244" t="str">
            <v>04-177</v>
          </cell>
          <cell r="B244" t="str">
            <v>H. Slips Briljant</v>
          </cell>
          <cell r="C244" t="str">
            <v>M5633</v>
          </cell>
          <cell r="D244">
            <v>0</v>
          </cell>
        </row>
        <row r="245">
          <cell r="A245" t="str">
            <v>04-178</v>
          </cell>
          <cell r="B245" t="str">
            <v>H. Sportslips Briljant</v>
          </cell>
          <cell r="C245" t="str">
            <v>M5633</v>
          </cell>
          <cell r="D245">
            <v>0</v>
          </cell>
        </row>
        <row r="246">
          <cell r="A246" t="str">
            <v>04-184</v>
          </cell>
          <cell r="B246" t="str">
            <v>H. Sportslips Beeren de Luxe</v>
          </cell>
          <cell r="C246" t="str">
            <v>M5633</v>
          </cell>
          <cell r="D246">
            <v>0</v>
          </cell>
        </row>
        <row r="247">
          <cell r="A247" t="str">
            <v>04-188</v>
          </cell>
          <cell r="B247" t="str">
            <v>H. Slips Thermo</v>
          </cell>
          <cell r="C247" t="str">
            <v>M10</v>
          </cell>
          <cell r="D247">
            <v>0</v>
          </cell>
        </row>
        <row r="248">
          <cell r="A248" t="str">
            <v>04-190</v>
          </cell>
          <cell r="B248" t="str">
            <v>H. Slips M340</v>
          </cell>
          <cell r="C248" t="str">
            <v>M340</v>
          </cell>
          <cell r="D248">
            <v>0</v>
          </cell>
        </row>
        <row r="249">
          <cell r="A249" t="str">
            <v>04-192</v>
          </cell>
          <cell r="B249" t="str">
            <v>H. Slips M55</v>
          </cell>
          <cell r="C249" t="str">
            <v>M55</v>
          </cell>
          <cell r="D249">
            <v>0</v>
          </cell>
        </row>
        <row r="250">
          <cell r="A250" t="str">
            <v>04-194</v>
          </cell>
          <cell r="B250" t="str">
            <v>H. Slips Greason Creation</v>
          </cell>
          <cell r="C250" t="str">
            <v>-</v>
          </cell>
          <cell r="D250">
            <v>0</v>
          </cell>
        </row>
        <row r="251">
          <cell r="A251" t="str">
            <v>04-196</v>
          </cell>
          <cell r="B251" t="str">
            <v>H. Slips Jupiter Peruzzi</v>
          </cell>
          <cell r="C251" t="str">
            <v>M312</v>
          </cell>
          <cell r="D251">
            <v>0</v>
          </cell>
        </row>
        <row r="252">
          <cell r="A252" t="str">
            <v>04-198</v>
          </cell>
          <cell r="B252" t="str">
            <v>H. Slips Peruzzi Elastisch</v>
          </cell>
          <cell r="C252" t="str">
            <v>M5633</v>
          </cell>
          <cell r="D252">
            <v>0</v>
          </cell>
        </row>
        <row r="253">
          <cell r="A253" t="str">
            <v>04-200</v>
          </cell>
          <cell r="B253" t="str">
            <v>H. Slips M3 Hema 19.11.30</v>
          </cell>
          <cell r="C253" t="str">
            <v>M3</v>
          </cell>
          <cell r="D253">
            <v>0</v>
          </cell>
        </row>
        <row r="254">
          <cell r="A254" t="str">
            <v>04-202</v>
          </cell>
          <cell r="B254" t="str">
            <v>H. Slips m.o. Hema 19.13.76</v>
          </cell>
          <cell r="C254" t="str">
            <v>M3000</v>
          </cell>
          <cell r="D254">
            <v>0</v>
          </cell>
        </row>
        <row r="255">
          <cell r="A255" t="str">
            <v>04-204</v>
          </cell>
          <cell r="B255" t="str">
            <v>H. Slips z.o. Hema 19.13.88</v>
          </cell>
          <cell r="C255" t="str">
            <v>M3000</v>
          </cell>
          <cell r="D255">
            <v>0</v>
          </cell>
        </row>
        <row r="256">
          <cell r="A256" t="str">
            <v>04-206</v>
          </cell>
          <cell r="B256" t="str">
            <v>H. Slips M3000 m.o. Hans Textiel</v>
          </cell>
          <cell r="C256" t="str">
            <v>M3000</v>
          </cell>
          <cell r="D256">
            <v>0</v>
          </cell>
        </row>
        <row r="257">
          <cell r="A257" t="str">
            <v>04-208</v>
          </cell>
          <cell r="B257" t="str">
            <v>H. Sportslips M3000 z.o. Hans Textiel</v>
          </cell>
          <cell r="C257" t="str">
            <v>M3000</v>
          </cell>
          <cell r="D257">
            <v>0</v>
          </cell>
        </row>
        <row r="258">
          <cell r="A258" t="str">
            <v>04-210</v>
          </cell>
          <cell r="B258" t="str">
            <v>H. Sportslips M3000</v>
          </cell>
          <cell r="C258" t="str">
            <v>M3000</v>
          </cell>
          <cell r="D258">
            <v>0</v>
          </cell>
        </row>
        <row r="259">
          <cell r="A259" t="str">
            <v>04-212</v>
          </cell>
          <cell r="B259" t="str">
            <v>H. Sportslips Great Seal</v>
          </cell>
          <cell r="C259" t="str">
            <v>M3000</v>
          </cell>
          <cell r="D259">
            <v>0</v>
          </cell>
        </row>
        <row r="260">
          <cell r="A260" t="str">
            <v>04-214</v>
          </cell>
          <cell r="B260" t="str">
            <v>H. Slips Great Seal 2X2 rib</v>
          </cell>
          <cell r="C260" t="str">
            <v>M8</v>
          </cell>
          <cell r="D260">
            <v>0</v>
          </cell>
        </row>
        <row r="261">
          <cell r="A261" t="str">
            <v>04-218</v>
          </cell>
          <cell r="B261" t="str">
            <v>H. Slips Hema 8000 M635 19.13.26 Multipack</v>
          </cell>
          <cell r="C261" t="str">
            <v>M635</v>
          </cell>
          <cell r="D261">
            <v>0</v>
          </cell>
        </row>
        <row r="262">
          <cell r="A262" t="str">
            <v>04-220</v>
          </cell>
          <cell r="B262" t="str">
            <v>H. Slip 2X2 Rib GS M28</v>
          </cell>
          <cell r="C262" t="str">
            <v>M28</v>
          </cell>
          <cell r="D262">
            <v>0</v>
          </cell>
        </row>
        <row r="263">
          <cell r="A263" t="str">
            <v>04-222</v>
          </cell>
          <cell r="B263" t="str">
            <v>H. Slip Beeren Young</v>
          </cell>
          <cell r="C263" t="str">
            <v>T4442</v>
          </cell>
          <cell r="D263">
            <v>0</v>
          </cell>
        </row>
        <row r="264">
          <cell r="A264" t="str">
            <v>04-224</v>
          </cell>
          <cell r="B264" t="str">
            <v>H. Slip Beeren Young Zeeman</v>
          </cell>
          <cell r="C264" t="str">
            <v>T4442</v>
          </cell>
          <cell r="D264">
            <v>0</v>
          </cell>
        </row>
        <row r="265">
          <cell r="A265" t="str">
            <v>04-226</v>
          </cell>
          <cell r="B265" t="str">
            <v>H. Slip M316 Marine Zeeman</v>
          </cell>
          <cell r="C265" t="str">
            <v>M316</v>
          </cell>
          <cell r="D265">
            <v>0</v>
          </cell>
        </row>
        <row r="266">
          <cell r="A266" t="str">
            <v>04-230</v>
          </cell>
          <cell r="B266" t="str">
            <v>H. Slip Every.Body.Wear</v>
          </cell>
          <cell r="C266" t="str">
            <v>T4442</v>
          </cell>
          <cell r="D266">
            <v>0</v>
          </cell>
        </row>
        <row r="267">
          <cell r="A267" t="str">
            <v>04-232</v>
          </cell>
          <cell r="B267" t="str">
            <v>H. Slip Hema M3 19.11.30</v>
          </cell>
          <cell r="C267" t="str">
            <v>M3</v>
          </cell>
          <cell r="D267">
            <v>0</v>
          </cell>
        </row>
        <row r="268">
          <cell r="A268" t="str">
            <v>04-234</v>
          </cell>
          <cell r="B268" t="str">
            <v>H. Slip Hema M.O. M3000 19.13.24 Multipack</v>
          </cell>
          <cell r="C268" t="str">
            <v>M3000</v>
          </cell>
          <cell r="D268">
            <v>0</v>
          </cell>
        </row>
        <row r="269">
          <cell r="A269" t="str">
            <v>04-300</v>
          </cell>
          <cell r="B269" t="str">
            <v>H. Slips Great Seal OUD</v>
          </cell>
          <cell r="C269" t="str">
            <v>M3000</v>
          </cell>
          <cell r="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</row>
        <row r="271">
          <cell r="A271" t="str">
            <v>05-081</v>
          </cell>
          <cell r="B271" t="str">
            <v>H. Pantalon Thermo Gaastra</v>
          </cell>
          <cell r="C271" t="str">
            <v>M14</v>
          </cell>
          <cell r="D271" t="str">
            <v>M11</v>
          </cell>
        </row>
        <row r="272">
          <cell r="A272" t="str">
            <v>05-201</v>
          </cell>
          <cell r="B272" t="str">
            <v>Unisex pantalon Thermo M130 Hans Textiel</v>
          </cell>
          <cell r="C272" t="str">
            <v>M130</v>
          </cell>
          <cell r="D272" t="str">
            <v>M11</v>
          </cell>
        </row>
        <row r="273">
          <cell r="A273" t="str">
            <v>05-202</v>
          </cell>
          <cell r="B273" t="str">
            <v>H. Lange pantalon met tekstband H.T.</v>
          </cell>
          <cell r="C273" t="str">
            <v>M130</v>
          </cell>
          <cell r="D273" t="str">
            <v>M11</v>
          </cell>
        </row>
        <row r="274">
          <cell r="A274" t="str">
            <v>05-203</v>
          </cell>
          <cell r="B274" t="str">
            <v>H. L. Pantalon Thermo RJ</v>
          </cell>
          <cell r="C274" t="str">
            <v>M14</v>
          </cell>
          <cell r="D274" t="str">
            <v>M11</v>
          </cell>
        </row>
        <row r="275">
          <cell r="A275" t="str">
            <v>05-204</v>
          </cell>
          <cell r="B275" t="str">
            <v>H. Lange pantalon Trendy</v>
          </cell>
          <cell r="C275" t="str">
            <v>M3400</v>
          </cell>
          <cell r="D275" t="str">
            <v>M5002</v>
          </cell>
        </row>
        <row r="276">
          <cell r="A276" t="str">
            <v>05-205</v>
          </cell>
          <cell r="B276" t="str">
            <v>H. Lange Pantalon thermo Hema 2009</v>
          </cell>
          <cell r="C276" t="str">
            <v>M12</v>
          </cell>
          <cell r="D276" t="str">
            <v>M15</v>
          </cell>
        </row>
        <row r="277">
          <cell r="A277" t="str">
            <v>05-206</v>
          </cell>
          <cell r="B277" t="str">
            <v>Unisex lange pantalon thermo Fast Rider</v>
          </cell>
          <cell r="C277" t="str">
            <v>M130</v>
          </cell>
          <cell r="D277" t="str">
            <v>M11</v>
          </cell>
        </row>
        <row r="278">
          <cell r="A278" t="str">
            <v>05-207</v>
          </cell>
          <cell r="B278" t="str">
            <v>H. Lange Pantalon M.O. V&amp;D Thermo</v>
          </cell>
          <cell r="C278" t="str">
            <v>M17</v>
          </cell>
          <cell r="D278" t="str">
            <v>M15</v>
          </cell>
        </row>
        <row r="279">
          <cell r="A279" t="str">
            <v>05-208</v>
          </cell>
          <cell r="B279" t="str">
            <v>H. Lange Pantalon Agg. V&amp;D</v>
          </cell>
          <cell r="C279" t="str">
            <v>M3400</v>
          </cell>
          <cell r="D279" t="str">
            <v>M5002</v>
          </cell>
        </row>
        <row r="280">
          <cell r="A280" t="str">
            <v>05-209</v>
          </cell>
          <cell r="B280" t="str">
            <v>Unisex pantalon Thermo M16 BB Sport</v>
          </cell>
          <cell r="C280" t="str">
            <v>M16</v>
          </cell>
          <cell r="D280" t="str">
            <v>M11</v>
          </cell>
        </row>
        <row r="281">
          <cell r="A281" t="str">
            <v>05-210</v>
          </cell>
          <cell r="B281" t="str">
            <v>H. Pantalon Thermo Hema 2010 19.16.02</v>
          </cell>
          <cell r="C281" t="str">
            <v>M12</v>
          </cell>
          <cell r="D281" t="str">
            <v>M15</v>
          </cell>
        </row>
        <row r="282">
          <cell r="A282" t="str">
            <v>05-211</v>
          </cell>
          <cell r="B282" t="str">
            <v>H. Lange Pantalons M5400</v>
          </cell>
          <cell r="C282" t="str">
            <v>M5400</v>
          </cell>
          <cell r="D282">
            <v>0</v>
          </cell>
        </row>
        <row r="283">
          <cell r="A283" t="str">
            <v>05-212</v>
          </cell>
          <cell r="B283" t="str">
            <v>H. Pantalon brandwerend Roots</v>
          </cell>
          <cell r="C283" t="str">
            <v>M076</v>
          </cell>
          <cell r="D283" t="str">
            <v>M077</v>
          </cell>
        </row>
        <row r="284">
          <cell r="A284" t="str">
            <v>05-213</v>
          </cell>
          <cell r="B284" t="str">
            <v>H. Lange Pantalons Kwal. 30</v>
          </cell>
          <cell r="C284" t="str">
            <v>M340</v>
          </cell>
          <cell r="D284" t="str">
            <v>M5002</v>
          </cell>
        </row>
        <row r="285">
          <cell r="A285" t="str">
            <v>05-214</v>
          </cell>
          <cell r="B285" t="str">
            <v>H. Pantalon Thermo V&amp;D 2012</v>
          </cell>
          <cell r="C285" t="str">
            <v>M13</v>
          </cell>
          <cell r="D285" t="str">
            <v>M15</v>
          </cell>
        </row>
        <row r="286">
          <cell r="A286" t="str">
            <v>05-215</v>
          </cell>
          <cell r="B286" t="str">
            <v>H. Lange Pantalons M3400</v>
          </cell>
          <cell r="C286" t="str">
            <v>M3400</v>
          </cell>
          <cell r="D286" t="str">
            <v>M5002</v>
          </cell>
        </row>
        <row r="287">
          <cell r="A287" t="str">
            <v>05-216</v>
          </cell>
          <cell r="B287" t="str">
            <v>H. Lange Pantalons M3000</v>
          </cell>
          <cell r="C287" t="str">
            <v>M3000</v>
          </cell>
          <cell r="D287" t="str">
            <v>M5002</v>
          </cell>
        </row>
        <row r="288">
          <cell r="A288" t="str">
            <v>05-218</v>
          </cell>
          <cell r="B288" t="str">
            <v>H. Lange Pantalons M3400 geruwd</v>
          </cell>
          <cell r="C288" t="str">
            <v>M3400</v>
          </cell>
          <cell r="D288" t="str">
            <v>M5002</v>
          </cell>
        </row>
        <row r="289">
          <cell r="A289" t="str">
            <v>05-219</v>
          </cell>
          <cell r="B289" t="str">
            <v>H.  ¾ Pantalons Startex 046</v>
          </cell>
          <cell r="C289" t="str">
            <v>M8</v>
          </cell>
          <cell r="D289" t="str">
            <v>M5002</v>
          </cell>
        </row>
        <row r="290">
          <cell r="A290" t="str">
            <v>05-223</v>
          </cell>
          <cell r="B290" t="str">
            <v>H. Lange Pantalons M2000</v>
          </cell>
          <cell r="C290" t="str">
            <v>M2000</v>
          </cell>
          <cell r="D290" t="str">
            <v>M7</v>
          </cell>
        </row>
        <row r="291">
          <cell r="A291" t="str">
            <v>05-225</v>
          </cell>
          <cell r="B291" t="str">
            <v>H. ¾ Pantalons M3400</v>
          </cell>
          <cell r="C291" t="str">
            <v>M3400</v>
          </cell>
          <cell r="D291" t="str">
            <v>M5002</v>
          </cell>
        </row>
        <row r="292">
          <cell r="A292" t="str">
            <v>05-227</v>
          </cell>
          <cell r="B292" t="str">
            <v>H. Pantalons M3600 Hema 19.16.03</v>
          </cell>
          <cell r="C292" t="str">
            <v>M3600</v>
          </cell>
          <cell r="D292" t="str">
            <v>M5002</v>
          </cell>
        </row>
        <row r="293">
          <cell r="A293" t="str">
            <v>05-229</v>
          </cell>
          <cell r="B293" t="str">
            <v>H. Lange Pantalons Thermo</v>
          </cell>
          <cell r="C293" t="str">
            <v>M10</v>
          </cell>
          <cell r="D293" t="str">
            <v>M11</v>
          </cell>
        </row>
        <row r="294">
          <cell r="A294" t="str">
            <v>05-230</v>
          </cell>
          <cell r="B294" t="str">
            <v>Unisex Pantalons Thermo</v>
          </cell>
          <cell r="C294" t="str">
            <v>M10</v>
          </cell>
          <cell r="D294" t="str">
            <v>M11</v>
          </cell>
        </row>
        <row r="295">
          <cell r="A295" t="str">
            <v>05-231</v>
          </cell>
          <cell r="B295" t="str">
            <v>H. Lange Pantalons Thermo Hema</v>
          </cell>
          <cell r="C295" t="str">
            <v>M10</v>
          </cell>
          <cell r="D295" t="str">
            <v>M11</v>
          </cell>
        </row>
        <row r="296">
          <cell r="A296" t="str">
            <v>05-232</v>
          </cell>
          <cell r="B296" t="str">
            <v>H. Lange Pantalons Brandvertragend</v>
          </cell>
          <cell r="C296" t="str">
            <v>-</v>
          </cell>
          <cell r="D296">
            <v>0</v>
          </cell>
        </row>
        <row r="297">
          <cell r="A297" t="str">
            <v>05-233</v>
          </cell>
          <cell r="B297" t="str">
            <v>H. Lange Pantalons Thermo Active</v>
          </cell>
          <cell r="C297" t="str">
            <v>M10</v>
          </cell>
          <cell r="D297" t="str">
            <v>M11</v>
          </cell>
        </row>
        <row r="298">
          <cell r="A298" t="str">
            <v>05-235</v>
          </cell>
          <cell r="B298" t="str">
            <v>H. Lange Pantalons Thermo Favoriet</v>
          </cell>
          <cell r="C298" t="str">
            <v>M10</v>
          </cell>
          <cell r="D298" t="str">
            <v>M11</v>
          </cell>
        </row>
        <row r="299">
          <cell r="A299" t="str">
            <v>05-237</v>
          </cell>
          <cell r="B299" t="str">
            <v>H. Lange Pantalons Hans Textiel</v>
          </cell>
          <cell r="C299" t="str">
            <v>M3400</v>
          </cell>
          <cell r="D299" t="str">
            <v>M5002</v>
          </cell>
        </row>
        <row r="300">
          <cell r="A300" t="str">
            <v>05-241</v>
          </cell>
          <cell r="B300" t="str">
            <v>H. Lange Pantalons Thermo P.Sport</v>
          </cell>
          <cell r="C300" t="str">
            <v>M1</v>
          </cell>
          <cell r="D300" t="str">
            <v>M11</v>
          </cell>
        </row>
        <row r="301">
          <cell r="A301" t="str">
            <v>05-243</v>
          </cell>
          <cell r="B301" t="str">
            <v>Unisex Pantalons Thermo Mister X</v>
          </cell>
          <cell r="C301" t="str">
            <v>M10</v>
          </cell>
          <cell r="D301" t="str">
            <v>M11</v>
          </cell>
        </row>
        <row r="302">
          <cell r="A302" t="str">
            <v>05-244</v>
          </cell>
          <cell r="B302" t="str">
            <v>Unisex Pantalons Brand Vertragend</v>
          </cell>
          <cell r="C302" t="str">
            <v>M072</v>
          </cell>
          <cell r="D302" t="str">
            <v>M073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</row>
        <row r="304">
          <cell r="A304" t="str">
            <v>06-101</v>
          </cell>
          <cell r="B304" t="str">
            <v>J. Slips Motor</v>
          </cell>
          <cell r="C304" t="str">
            <v>M3000</v>
          </cell>
          <cell r="D304">
            <v>0</v>
          </cell>
        </row>
        <row r="305">
          <cell r="A305" t="str">
            <v>06-102</v>
          </cell>
          <cell r="B305" t="str">
            <v>J. Slips Raceauto Rood Hans Textiel</v>
          </cell>
          <cell r="C305" t="str">
            <v>M3000 Raceauto</v>
          </cell>
          <cell r="D305">
            <v>0</v>
          </cell>
        </row>
        <row r="306">
          <cell r="A306" t="str">
            <v>06-103</v>
          </cell>
          <cell r="B306" t="str">
            <v>J. Slips Raceauto Blauw Hans Textiel</v>
          </cell>
          <cell r="C306" t="str">
            <v>M3000 Raceauto</v>
          </cell>
        </row>
        <row r="307">
          <cell r="A307" t="str">
            <v>06-104</v>
          </cell>
          <cell r="B307" t="str">
            <v>J. Slips Rick</v>
          </cell>
          <cell r="C307" t="str">
            <v>M5633</v>
          </cell>
        </row>
        <row r="308">
          <cell r="A308" t="str">
            <v>06-105</v>
          </cell>
          <cell r="B308" t="str">
            <v>J. Slips Star</v>
          </cell>
          <cell r="C308" t="str">
            <v>M511</v>
          </cell>
          <cell r="D308">
            <v>0</v>
          </cell>
        </row>
        <row r="309">
          <cell r="A309" t="str">
            <v>06-106</v>
          </cell>
          <cell r="B309" t="str">
            <v>J. Slips Stripe</v>
          </cell>
          <cell r="C309" t="str">
            <v>M511</v>
          </cell>
          <cell r="D309">
            <v>0</v>
          </cell>
        </row>
        <row r="310">
          <cell r="A310" t="str">
            <v>06-107</v>
          </cell>
          <cell r="B310" t="str">
            <v>J. Slips Comfort Feeling</v>
          </cell>
          <cell r="C310" t="str">
            <v>M070</v>
          </cell>
        </row>
        <row r="311">
          <cell r="A311" t="str">
            <v>06-113</v>
          </cell>
          <cell r="B311" t="str">
            <v>J. Slips Jupiter</v>
          </cell>
          <cell r="C311" t="str">
            <v>M312</v>
          </cell>
        </row>
        <row r="312">
          <cell r="A312" t="str">
            <v>06-115</v>
          </cell>
          <cell r="B312" t="str">
            <v>J. Slips M3000</v>
          </cell>
          <cell r="C312" t="str">
            <v>M3000</v>
          </cell>
          <cell r="D312">
            <v>0</v>
          </cell>
        </row>
        <row r="313">
          <cell r="A313" t="str">
            <v>06-115 S</v>
          </cell>
          <cell r="B313" t="str">
            <v>J. Slips Super line</v>
          </cell>
          <cell r="C313" t="str">
            <v>M3000 / M7</v>
          </cell>
          <cell r="D313">
            <v>0</v>
          </cell>
        </row>
        <row r="314">
          <cell r="A314" t="str">
            <v>06-117</v>
          </cell>
          <cell r="B314" t="str">
            <v>J. Slips Zebra</v>
          </cell>
          <cell r="C314" t="str">
            <v>M301</v>
          </cell>
        </row>
        <row r="315">
          <cell r="A315" t="str">
            <v>06-119</v>
          </cell>
          <cell r="B315" t="str">
            <v>J. Slips Tennis</v>
          </cell>
          <cell r="C315" t="str">
            <v>M3000</v>
          </cell>
          <cell r="D315">
            <v>0</v>
          </cell>
        </row>
        <row r="316">
          <cell r="A316" t="str">
            <v>06-127</v>
          </cell>
          <cell r="B316" t="str">
            <v>J. Slips Olympia</v>
          </cell>
          <cell r="C316" t="str">
            <v>M3000</v>
          </cell>
        </row>
        <row r="317">
          <cell r="A317" t="str">
            <v>06-131</v>
          </cell>
          <cell r="B317" t="str">
            <v>J. Slips M8</v>
          </cell>
          <cell r="C317" t="str">
            <v>M8</v>
          </cell>
        </row>
        <row r="318">
          <cell r="A318" t="str">
            <v>06-136</v>
          </cell>
          <cell r="B318" t="str">
            <v>J. Slips Melee</v>
          </cell>
          <cell r="C318" t="str">
            <v>M500</v>
          </cell>
          <cell r="D318">
            <v>0</v>
          </cell>
        </row>
        <row r="319">
          <cell r="A319" t="str">
            <v>06-139</v>
          </cell>
          <cell r="B319" t="str">
            <v>J. Slips Hema voetbal</v>
          </cell>
          <cell r="C319" t="str">
            <v>-</v>
          </cell>
          <cell r="D319">
            <v>0</v>
          </cell>
        </row>
        <row r="320">
          <cell r="A320" t="str">
            <v>06-140</v>
          </cell>
          <cell r="B320" t="str">
            <v>J. Slips Hema wit</v>
          </cell>
          <cell r="C320" t="str">
            <v>-</v>
          </cell>
        </row>
        <row r="321">
          <cell r="A321" t="str">
            <v>06-146</v>
          </cell>
          <cell r="B321" t="str">
            <v>J. Slips print</v>
          </cell>
          <cell r="C321" t="str">
            <v>M3000</v>
          </cell>
        </row>
        <row r="322">
          <cell r="A322" t="str">
            <v>06-150</v>
          </cell>
          <cell r="B322" t="str">
            <v>J. Slips Baseball</v>
          </cell>
          <cell r="C322" t="str">
            <v>M500</v>
          </cell>
          <cell r="D322">
            <v>0</v>
          </cell>
        </row>
        <row r="323">
          <cell r="A323" t="str">
            <v>06-152</v>
          </cell>
          <cell r="B323" t="str">
            <v>J. Slips Gameboy</v>
          </cell>
          <cell r="C323" t="str">
            <v>M3000</v>
          </cell>
        </row>
        <row r="324">
          <cell r="A324" t="str">
            <v>06-158</v>
          </cell>
          <cell r="B324" t="str">
            <v>J. Slips Sesamstraat</v>
          </cell>
          <cell r="C324" t="str">
            <v>M3000</v>
          </cell>
          <cell r="D324">
            <v>0</v>
          </cell>
        </row>
        <row r="325">
          <cell r="A325" t="str">
            <v>06-162</v>
          </cell>
          <cell r="B325" t="str">
            <v>J. Slips Voetbal print</v>
          </cell>
          <cell r="C325" t="str">
            <v>M3000</v>
          </cell>
        </row>
        <row r="326">
          <cell r="A326" t="str">
            <v>06-164</v>
          </cell>
          <cell r="B326" t="str">
            <v>J. Slips Racingcar</v>
          </cell>
          <cell r="C326" t="str">
            <v>M511</v>
          </cell>
          <cell r="D326">
            <v>0</v>
          </cell>
        </row>
        <row r="327">
          <cell r="A327" t="str">
            <v>06-166</v>
          </cell>
          <cell r="B327" t="str">
            <v>J. Slips Skater Great Seal</v>
          </cell>
          <cell r="C327" t="str">
            <v>-</v>
          </cell>
        </row>
        <row r="328">
          <cell r="A328" t="str">
            <v>06-170</v>
          </cell>
          <cell r="B328" t="str">
            <v>J. Slips USA</v>
          </cell>
          <cell r="C328" t="str">
            <v>M55</v>
          </cell>
        </row>
        <row r="329">
          <cell r="A329" t="str">
            <v>06-172</v>
          </cell>
          <cell r="B329" t="str">
            <v>J. Slips Vliegtuig</v>
          </cell>
          <cell r="C329" t="str">
            <v>M3000</v>
          </cell>
          <cell r="D329">
            <v>0</v>
          </cell>
        </row>
        <row r="330">
          <cell r="A330" t="str">
            <v>06-174</v>
          </cell>
          <cell r="B330" t="str">
            <v>J. Slips print Crooks</v>
          </cell>
          <cell r="C330" t="str">
            <v>M3000</v>
          </cell>
        </row>
        <row r="331">
          <cell r="A331" t="str">
            <v>06-176</v>
          </cell>
          <cell r="B331" t="str">
            <v>J. Slips Dommel</v>
          </cell>
          <cell r="C331" t="str">
            <v>M3000</v>
          </cell>
        </row>
        <row r="332">
          <cell r="A332" t="str">
            <v>06-178</v>
          </cell>
          <cell r="B332" t="str">
            <v>J. Slips Greason Creation</v>
          </cell>
          <cell r="C332" t="str">
            <v>-</v>
          </cell>
          <cell r="D332">
            <v>0</v>
          </cell>
        </row>
        <row r="333">
          <cell r="A333" t="str">
            <v>06-180</v>
          </cell>
          <cell r="B333" t="str">
            <v>J. Slips Formule I</v>
          </cell>
          <cell r="C333" t="str">
            <v>M55</v>
          </cell>
        </row>
        <row r="334">
          <cell r="A334" t="str">
            <v>06-182</v>
          </cell>
          <cell r="B334" t="str">
            <v>J. Slips Soccer</v>
          </cell>
          <cell r="C334" t="str">
            <v>M3000</v>
          </cell>
          <cell r="D334">
            <v>0</v>
          </cell>
        </row>
        <row r="335">
          <cell r="A335" t="str">
            <v>06-184</v>
          </cell>
          <cell r="B335" t="str">
            <v>J. Slips Melee marine biesje Great Seal</v>
          </cell>
          <cell r="C335" t="str">
            <v>M611</v>
          </cell>
        </row>
        <row r="336">
          <cell r="A336" t="str">
            <v>06-186</v>
          </cell>
          <cell r="B336" t="str">
            <v>J. Slips M55 onbedrukt</v>
          </cell>
          <cell r="C336" t="str">
            <v>M55</v>
          </cell>
        </row>
        <row r="337">
          <cell r="A337" t="str">
            <v>06-188</v>
          </cell>
          <cell r="B337" t="str">
            <v>J. Slips Zeeboy Great Seal</v>
          </cell>
          <cell r="C337" t="str">
            <v>M511</v>
          </cell>
          <cell r="D337">
            <v>0</v>
          </cell>
        </row>
        <row r="338">
          <cell r="A338" t="str">
            <v>06-190</v>
          </cell>
          <cell r="B338" t="str">
            <v>J. Slips M500</v>
          </cell>
          <cell r="C338" t="str">
            <v>M500</v>
          </cell>
          <cell r="D338">
            <v>0</v>
          </cell>
        </row>
        <row r="339">
          <cell r="A339" t="str">
            <v>06-192</v>
          </cell>
          <cell r="B339" t="str">
            <v>J. Slips Sportdessin</v>
          </cell>
          <cell r="C339" t="str">
            <v>M511</v>
          </cell>
          <cell r="D339">
            <v>0</v>
          </cell>
        </row>
        <row r="340">
          <cell r="A340" t="str">
            <v>06-194</v>
          </cell>
          <cell r="B340" t="str">
            <v>J. Slips Melee Bleu</v>
          </cell>
          <cell r="C340" t="str">
            <v>M611</v>
          </cell>
          <cell r="D340">
            <v>0</v>
          </cell>
        </row>
        <row r="341">
          <cell r="A341" t="str">
            <v>06-196</v>
          </cell>
          <cell r="B341" t="str">
            <v>J. Slips Melee grijs (2 verschillende stoffen)</v>
          </cell>
          <cell r="C341" t="str">
            <v>M6</v>
          </cell>
          <cell r="D341" t="str">
            <v>M500</v>
          </cell>
        </row>
        <row r="342">
          <cell r="A342" t="str">
            <v>06-198</v>
          </cell>
          <cell r="B342" t="str">
            <v>J. Slips M303</v>
          </cell>
          <cell r="C342" t="str">
            <v>M303</v>
          </cell>
        </row>
        <row r="343">
          <cell r="A343" t="str">
            <v>06-200</v>
          </cell>
          <cell r="B343" t="str">
            <v>J. Slips Snoopy</v>
          </cell>
          <cell r="C343" t="str">
            <v>M500</v>
          </cell>
        </row>
        <row r="344">
          <cell r="A344" t="str">
            <v>06-202</v>
          </cell>
          <cell r="B344" t="str">
            <v>J. Slips Sesamstraat M55</v>
          </cell>
          <cell r="C344" t="str">
            <v>M55</v>
          </cell>
        </row>
        <row r="345">
          <cell r="A345" t="str">
            <v>06-204</v>
          </cell>
          <cell r="B345" t="str">
            <v>J. Slips M500 grijs</v>
          </cell>
          <cell r="C345" t="str">
            <v>M500</v>
          </cell>
        </row>
        <row r="346">
          <cell r="A346" t="str">
            <v>06-206</v>
          </cell>
          <cell r="B346" t="str">
            <v>J. Slips Maritiem</v>
          </cell>
          <cell r="C346" t="str">
            <v>M4</v>
          </cell>
        </row>
        <row r="347">
          <cell r="A347" t="str">
            <v>06-208</v>
          </cell>
          <cell r="B347" t="str">
            <v>J. Slips Beeren Young</v>
          </cell>
          <cell r="C347" t="str">
            <v>T4442</v>
          </cell>
        </row>
        <row r="348">
          <cell r="A348" t="str">
            <v>06-210</v>
          </cell>
          <cell r="B348" t="str">
            <v>J. Slips T&amp;T marine met rood biesje</v>
          </cell>
          <cell r="C348" t="str">
            <v>M4</v>
          </cell>
          <cell r="D348">
            <v>0</v>
          </cell>
        </row>
        <row r="349">
          <cell r="A349" t="str">
            <v>06-212</v>
          </cell>
          <cell r="B349" t="str">
            <v>J. Slips Martin</v>
          </cell>
          <cell r="C349" t="str">
            <v>M304</v>
          </cell>
          <cell r="D349">
            <v>0</v>
          </cell>
        </row>
        <row r="350">
          <cell r="A350" t="str">
            <v>06-214</v>
          </cell>
          <cell r="B350" t="str">
            <v>J. Slips Melee Beeren Young</v>
          </cell>
          <cell r="C350" t="str">
            <v>M7800</v>
          </cell>
          <cell r="D350">
            <v>0</v>
          </cell>
        </row>
        <row r="351">
          <cell r="A351" t="str">
            <v>06-216</v>
          </cell>
          <cell r="B351" t="str">
            <v>J. Slips Tie &amp; Dye</v>
          </cell>
          <cell r="C351" t="str">
            <v>T4442 Tie &amp; Dye</v>
          </cell>
        </row>
        <row r="352">
          <cell r="A352" t="str">
            <v>06-218</v>
          </cell>
          <cell r="B352" t="str">
            <v>J. Slips Truck</v>
          </cell>
          <cell r="C352" t="str">
            <v>M3000 Truck</v>
          </cell>
          <cell r="D352">
            <v>0</v>
          </cell>
        </row>
        <row r="353">
          <cell r="A353" t="str">
            <v>06-220</v>
          </cell>
          <cell r="B353" t="str">
            <v>J. Slips Truck Hans Textiel</v>
          </cell>
          <cell r="C353" t="str">
            <v>M3000 Truck</v>
          </cell>
          <cell r="D353">
            <v>0</v>
          </cell>
        </row>
        <row r="354">
          <cell r="A354" t="str">
            <v>06-222</v>
          </cell>
          <cell r="B354" t="str">
            <v>J. Slips Bart</v>
          </cell>
          <cell r="C354" t="str">
            <v>M911</v>
          </cell>
          <cell r="D354">
            <v>0</v>
          </cell>
        </row>
        <row r="355">
          <cell r="A355" t="str">
            <v>06-224</v>
          </cell>
          <cell r="B355" t="str">
            <v>J. Slips Nummer 5</v>
          </cell>
          <cell r="C355" t="str">
            <v>M3000</v>
          </cell>
        </row>
        <row r="356">
          <cell r="A356">
            <v>0</v>
          </cell>
          <cell r="B356">
            <v>0</v>
          </cell>
          <cell r="C356">
            <v>0</v>
          </cell>
        </row>
        <row r="357">
          <cell r="A357" t="str">
            <v>07-000</v>
          </cell>
          <cell r="B357" t="str">
            <v>D. Hemd Spag. Isabel V&amp;D</v>
          </cell>
          <cell r="C357" t="str">
            <v>M045</v>
          </cell>
          <cell r="D357">
            <v>0</v>
          </cell>
        </row>
        <row r="358">
          <cell r="A358" t="str">
            <v>07-001</v>
          </cell>
          <cell r="B358" t="str">
            <v>D. Kamisole</v>
          </cell>
          <cell r="C358" t="str">
            <v>M8</v>
          </cell>
          <cell r="D358">
            <v>0</v>
          </cell>
        </row>
        <row r="359">
          <cell r="A359" t="str">
            <v>07-002</v>
          </cell>
          <cell r="B359" t="str">
            <v>D. Kam. Great Seal OUD</v>
          </cell>
          <cell r="C359" t="str">
            <v>M8</v>
          </cell>
        </row>
        <row r="360">
          <cell r="A360" t="str">
            <v>07-003</v>
          </cell>
          <cell r="B360" t="str">
            <v>D. Kam. V&amp;D Carla</v>
          </cell>
          <cell r="C360" t="str">
            <v>M40</v>
          </cell>
        </row>
        <row r="361">
          <cell r="A361" t="str">
            <v>07-004</v>
          </cell>
          <cell r="B361" t="str">
            <v>D. Kam. 3579</v>
          </cell>
          <cell r="C361" t="str">
            <v>M8</v>
          </cell>
          <cell r="D361">
            <v>0</v>
          </cell>
        </row>
        <row r="362">
          <cell r="A362" t="str">
            <v>07-005</v>
          </cell>
          <cell r="B362" t="str">
            <v>D. Hemd Spag. Bandje Comfort Feeling</v>
          </cell>
          <cell r="C362" t="str">
            <v>M027</v>
          </cell>
          <cell r="D362">
            <v>0</v>
          </cell>
        </row>
        <row r="363">
          <cell r="A363" t="str">
            <v>07-006</v>
          </cell>
          <cell r="B363" t="str">
            <v>D. Hemd Breed Bandje Comfort Feeling</v>
          </cell>
          <cell r="C363" t="str">
            <v>M027</v>
          </cell>
          <cell r="D363">
            <v>0</v>
          </cell>
        </row>
        <row r="364">
          <cell r="A364" t="str">
            <v>07-007</v>
          </cell>
          <cell r="B364" t="str">
            <v>D. Kam. Met Pas Hema 1-1-2005 19.60.21</v>
          </cell>
          <cell r="C364" t="str">
            <v>M40</v>
          </cell>
          <cell r="D364">
            <v>0</v>
          </cell>
        </row>
        <row r="365">
          <cell r="A365" t="str">
            <v>07-008</v>
          </cell>
          <cell r="B365" t="str">
            <v>D. Corset Hemd</v>
          </cell>
          <cell r="C365" t="str">
            <v>M8</v>
          </cell>
          <cell r="D365">
            <v>0</v>
          </cell>
        </row>
        <row r="366">
          <cell r="A366" t="str">
            <v>07-009</v>
          </cell>
          <cell r="B366" t="str">
            <v>D. Onderblouse K.M. Beatrix</v>
          </cell>
          <cell r="C366" t="str">
            <v>M3000</v>
          </cell>
          <cell r="D366">
            <v>0</v>
          </cell>
        </row>
        <row r="367">
          <cell r="A367" t="str">
            <v>07-010</v>
          </cell>
          <cell r="B367" t="str">
            <v>D. Spencer Beatrix</v>
          </cell>
          <cell r="C367" t="str">
            <v>M3000</v>
          </cell>
          <cell r="D367">
            <v>0</v>
          </cell>
        </row>
        <row r="368">
          <cell r="A368" t="str">
            <v>07-011</v>
          </cell>
          <cell r="B368" t="str">
            <v>D. Kamisole Spag. Bandje Beatrix</v>
          </cell>
          <cell r="C368" t="str">
            <v>M3000</v>
          </cell>
          <cell r="D368">
            <v>0</v>
          </cell>
        </row>
        <row r="369">
          <cell r="A369" t="str">
            <v>07-012</v>
          </cell>
          <cell r="B369" t="str">
            <v>D. Onderblouse Thermo KM V&amp;D Claudette</v>
          </cell>
          <cell r="C369" t="str">
            <v>M1</v>
          </cell>
          <cell r="D369">
            <v>0</v>
          </cell>
        </row>
        <row r="370">
          <cell r="A370" t="str">
            <v>07-013</v>
          </cell>
          <cell r="B370" t="str">
            <v>D. Onderblouse Thermo LM V&amp;D Claudette</v>
          </cell>
          <cell r="C370" t="str">
            <v>M1</v>
          </cell>
          <cell r="D370">
            <v>0</v>
          </cell>
        </row>
        <row r="371">
          <cell r="A371" t="str">
            <v>07-014</v>
          </cell>
          <cell r="B371" t="str">
            <v>D. Hemd Spag. Bandje met pas Body Gold</v>
          </cell>
          <cell r="C371" t="str">
            <v>M027</v>
          </cell>
          <cell r="D371">
            <v>0</v>
          </cell>
        </row>
        <row r="372">
          <cell r="A372" t="str">
            <v>07-015</v>
          </cell>
          <cell r="B372" t="str">
            <v>D. Hemd Spag. Bandje Beeren Young Zeeman</v>
          </cell>
          <cell r="C372" t="str">
            <v>T4442</v>
          </cell>
          <cell r="D372">
            <v>0</v>
          </cell>
        </row>
        <row r="373">
          <cell r="A373" t="str">
            <v>07-016</v>
          </cell>
          <cell r="B373" t="str">
            <v>D. Onderblouse L.M. Beatrix</v>
          </cell>
          <cell r="C373" t="str">
            <v>M3000</v>
          </cell>
          <cell r="D373">
            <v>0</v>
          </cell>
        </row>
        <row r="374">
          <cell r="A374" t="str">
            <v>07-018</v>
          </cell>
          <cell r="B374" t="str">
            <v>D. Onderblouse K.M.</v>
          </cell>
          <cell r="C374" t="str">
            <v>M3000</v>
          </cell>
          <cell r="D374">
            <v>0</v>
          </cell>
        </row>
        <row r="375">
          <cell r="A375" t="str">
            <v>07-019</v>
          </cell>
          <cell r="B375" t="str">
            <v>D. Onderblouse K.M. Romance</v>
          </cell>
          <cell r="C375">
            <v>9013</v>
          </cell>
          <cell r="D375">
            <v>0</v>
          </cell>
        </row>
        <row r="376">
          <cell r="A376" t="str">
            <v>07-020</v>
          </cell>
          <cell r="B376" t="str">
            <v>D. Onderblouse L.M.</v>
          </cell>
          <cell r="C376" t="str">
            <v>M3000</v>
          </cell>
          <cell r="D376">
            <v>0</v>
          </cell>
        </row>
        <row r="377">
          <cell r="A377" t="str">
            <v>07-021</v>
          </cell>
          <cell r="B377" t="str">
            <v>D. Kam. Comfort-XL</v>
          </cell>
          <cell r="C377" t="str">
            <v>M045</v>
          </cell>
          <cell r="D377">
            <v>0</v>
          </cell>
        </row>
        <row r="378">
          <cell r="A378" t="str">
            <v>07-022</v>
          </cell>
          <cell r="B378" t="str">
            <v>D. Spencer</v>
          </cell>
          <cell r="C378" t="str">
            <v>M3000</v>
          </cell>
          <cell r="D378">
            <v>0</v>
          </cell>
        </row>
        <row r="379">
          <cell r="A379" t="str">
            <v>07-023</v>
          </cell>
          <cell r="B379" t="str">
            <v>D. Onderblouse K.M. Thermo M130 Hans Textiel</v>
          </cell>
          <cell r="C379" t="str">
            <v>M130</v>
          </cell>
          <cell r="D379">
            <v>0</v>
          </cell>
        </row>
        <row r="380">
          <cell r="A380" t="str">
            <v>07-024</v>
          </cell>
          <cell r="B380" t="str">
            <v>D. Onderblouse L.M. Thermo M130 Hans Textiel</v>
          </cell>
          <cell r="C380" t="str">
            <v>M130</v>
          </cell>
          <cell r="D380">
            <v>0</v>
          </cell>
        </row>
        <row r="381">
          <cell r="A381" t="str">
            <v>07-025</v>
          </cell>
          <cell r="B381" t="str">
            <v>D. Kamisole Flower</v>
          </cell>
          <cell r="C381" t="str">
            <v>M3000</v>
          </cell>
          <cell r="D381">
            <v>0</v>
          </cell>
        </row>
        <row r="382">
          <cell r="A382" t="str">
            <v>07-026</v>
          </cell>
          <cell r="B382" t="str">
            <v>D. Shirt V-hals 3/4 mouw Stellaard</v>
          </cell>
          <cell r="C382" t="str">
            <v>M045</v>
          </cell>
          <cell r="D382">
            <v>0</v>
          </cell>
        </row>
        <row r="383">
          <cell r="A383" t="str">
            <v>07-027</v>
          </cell>
          <cell r="B383" t="str">
            <v>D. Shirt V-hals lange mouw Stellaard</v>
          </cell>
          <cell r="C383" t="str">
            <v>M045</v>
          </cell>
          <cell r="D383">
            <v>0</v>
          </cell>
        </row>
        <row r="384">
          <cell r="A384" t="str">
            <v>07-028</v>
          </cell>
          <cell r="B384" t="str">
            <v>D. T-shirts Single Jersey</v>
          </cell>
          <cell r="C384">
            <v>0</v>
          </cell>
          <cell r="D384">
            <v>0</v>
          </cell>
        </row>
        <row r="385">
          <cell r="A385" t="str">
            <v>07-029</v>
          </cell>
          <cell r="B385" t="str">
            <v>D. Kam. Angela V&amp;D</v>
          </cell>
          <cell r="C385" t="str">
            <v>M3000</v>
          </cell>
          <cell r="D385">
            <v>0</v>
          </cell>
        </row>
        <row r="386">
          <cell r="A386" t="str">
            <v>07-030</v>
          </cell>
          <cell r="B386" t="str">
            <v>D. Hemd Aggostino Basic</v>
          </cell>
          <cell r="C386" t="str">
            <v>M40</v>
          </cell>
          <cell r="D386">
            <v>0</v>
          </cell>
        </row>
        <row r="387">
          <cell r="A387" t="str">
            <v>07-031</v>
          </cell>
          <cell r="B387" t="str">
            <v>D. Shirt L.M. Thermo Hema 2009</v>
          </cell>
          <cell r="C387" t="str">
            <v>M12</v>
          </cell>
          <cell r="D387" t="str">
            <v>M15</v>
          </cell>
        </row>
        <row r="388">
          <cell r="A388" t="str">
            <v>07-032</v>
          </cell>
          <cell r="B388" t="str">
            <v>D. Hemd Spag. Bandje Organic Terrasana</v>
          </cell>
          <cell r="C388" t="str">
            <v>M048</v>
          </cell>
          <cell r="D388">
            <v>0</v>
          </cell>
        </row>
        <row r="389">
          <cell r="A389" t="str">
            <v>07-033</v>
          </cell>
          <cell r="B389" t="str">
            <v>D. Hemd Organic Terrasana</v>
          </cell>
          <cell r="C389" t="str">
            <v>M048</v>
          </cell>
          <cell r="D389">
            <v>0</v>
          </cell>
        </row>
        <row r="390">
          <cell r="A390" t="str">
            <v>07-034</v>
          </cell>
          <cell r="B390" t="str">
            <v>D. T-shirt V-hals Organic Terrasana</v>
          </cell>
          <cell r="C390" t="str">
            <v>M048</v>
          </cell>
          <cell r="D390">
            <v>0</v>
          </cell>
        </row>
        <row r="391">
          <cell r="A391" t="str">
            <v>07-035</v>
          </cell>
          <cell r="B391" t="str">
            <v xml:space="preserve">D. Shirt L.M. Thermo V&amp;D </v>
          </cell>
          <cell r="C391" t="str">
            <v>M13</v>
          </cell>
          <cell r="D391" t="str">
            <v>M11</v>
          </cell>
        </row>
        <row r="392">
          <cell r="A392" t="str">
            <v>07-036</v>
          </cell>
          <cell r="B392" t="str">
            <v>D. Onderblouse L.M. Thermo met pas</v>
          </cell>
          <cell r="C392" t="str">
            <v>M10</v>
          </cell>
          <cell r="D392">
            <v>0</v>
          </cell>
        </row>
        <row r="393">
          <cell r="A393" t="str">
            <v>07-037</v>
          </cell>
          <cell r="B393" t="str">
            <v>D. Cuphemdje Sterre Wit</v>
          </cell>
          <cell r="C393" t="str">
            <v>M045 Sterre</v>
          </cell>
          <cell r="D393">
            <v>0</v>
          </cell>
        </row>
        <row r="394">
          <cell r="A394" t="str">
            <v>07-038</v>
          </cell>
          <cell r="B394" t="str">
            <v>D. Cuphemdje Sterre Army Green</v>
          </cell>
          <cell r="C394" t="str">
            <v>M045 Sterre</v>
          </cell>
          <cell r="D394">
            <v>0</v>
          </cell>
        </row>
        <row r="395">
          <cell r="A395" t="str">
            <v>07-039</v>
          </cell>
          <cell r="B395" t="str">
            <v>D. Kam Ter Stal Carola</v>
          </cell>
          <cell r="C395" t="str">
            <v>M3000</v>
          </cell>
          <cell r="D395">
            <v>0</v>
          </cell>
        </row>
        <row r="396">
          <cell r="A396" t="str">
            <v>07-040</v>
          </cell>
          <cell r="B396" t="str">
            <v>D.Verstelbare Top V-Hals Sterre Wit</v>
          </cell>
          <cell r="C396" t="str">
            <v>M045 Sterre</v>
          </cell>
          <cell r="D396">
            <v>0</v>
          </cell>
        </row>
        <row r="397">
          <cell r="A397" t="str">
            <v>07-041</v>
          </cell>
          <cell r="B397" t="str">
            <v>D.Verstelbare Top V-Hals Sterre Army Green</v>
          </cell>
          <cell r="C397" t="str">
            <v>M045 Sterre</v>
          </cell>
          <cell r="D397">
            <v>0</v>
          </cell>
        </row>
        <row r="398">
          <cell r="A398" t="str">
            <v>07-042</v>
          </cell>
          <cell r="B398" t="str">
            <v>D. Kam. Marry</v>
          </cell>
          <cell r="C398" t="str">
            <v>M3000</v>
          </cell>
          <cell r="D398">
            <v>0</v>
          </cell>
        </row>
        <row r="399">
          <cell r="A399" t="str">
            <v>07-043</v>
          </cell>
          <cell r="B399" t="str">
            <v>D. Shirt K.M. Thermo V&amp;D</v>
          </cell>
          <cell r="C399" t="str">
            <v>M17</v>
          </cell>
          <cell r="D399">
            <v>0</v>
          </cell>
        </row>
        <row r="400">
          <cell r="A400" t="str">
            <v>07-044</v>
          </cell>
          <cell r="B400" t="str">
            <v xml:space="preserve">D. Shirt L.M. Thermo V&amp;D </v>
          </cell>
          <cell r="C400" t="str">
            <v>M17</v>
          </cell>
          <cell r="D400" t="str">
            <v>M15</v>
          </cell>
        </row>
        <row r="401">
          <cell r="A401" t="str">
            <v>07-045</v>
          </cell>
          <cell r="B401" t="str">
            <v>D. Hemd Spag. Annabel</v>
          </cell>
          <cell r="C401" t="str">
            <v>M3000</v>
          </cell>
          <cell r="D401">
            <v>0</v>
          </cell>
        </row>
        <row r="402">
          <cell r="A402" t="str">
            <v>07-046</v>
          </cell>
          <cell r="B402" t="str">
            <v>D. Hemd Spag. Isabel</v>
          </cell>
          <cell r="C402" t="str">
            <v>M3000</v>
          </cell>
          <cell r="D402">
            <v>0</v>
          </cell>
        </row>
        <row r="403">
          <cell r="A403" t="str">
            <v>07-047</v>
          </cell>
          <cell r="B403" t="str">
            <v>D. Hemd halter Body Gold</v>
          </cell>
          <cell r="C403" t="str">
            <v>M027</v>
          </cell>
          <cell r="D403">
            <v>0</v>
          </cell>
        </row>
        <row r="404">
          <cell r="A404" t="str">
            <v>07-048</v>
          </cell>
          <cell r="B404" t="str">
            <v>D. Kam. Carola</v>
          </cell>
          <cell r="C404" t="str">
            <v>M3000</v>
          </cell>
          <cell r="D404">
            <v>0</v>
          </cell>
        </row>
        <row r="405">
          <cell r="A405" t="str">
            <v>07-049</v>
          </cell>
          <cell r="B405" t="str">
            <v>D. Singlet spag. bandje Marly V&amp;D</v>
          </cell>
          <cell r="C405" t="str">
            <v>M045</v>
          </cell>
          <cell r="D405">
            <v>0</v>
          </cell>
        </row>
        <row r="406">
          <cell r="A406" t="str">
            <v>07-050</v>
          </cell>
          <cell r="B406" t="str">
            <v>D. Kam. Ronde Hals Romance</v>
          </cell>
          <cell r="C406" t="str">
            <v>M9013</v>
          </cell>
          <cell r="D406">
            <v>0</v>
          </cell>
        </row>
        <row r="407">
          <cell r="A407" t="str">
            <v>07-051</v>
          </cell>
          <cell r="B407" t="str">
            <v>D. Shirt L.M. Thermo Hema wolwit 2010 19.60.01</v>
          </cell>
          <cell r="C407" t="str">
            <v>M12</v>
          </cell>
          <cell r="D407" t="str">
            <v>M15</v>
          </cell>
        </row>
        <row r="408">
          <cell r="A408" t="str">
            <v>07-052</v>
          </cell>
          <cell r="B408" t="str">
            <v>D. Shirt L.M. Thermo Hema gekleurd 2010 19.60.01</v>
          </cell>
          <cell r="C408" t="str">
            <v>M12</v>
          </cell>
          <cell r="D408" t="str">
            <v>M15</v>
          </cell>
        </row>
        <row r="409">
          <cell r="A409" t="str">
            <v>07-053</v>
          </cell>
          <cell r="B409" t="str">
            <v>D. Shirt K.M. thermo RJ</v>
          </cell>
          <cell r="C409" t="str">
            <v>M14</v>
          </cell>
          <cell r="D409" t="str">
            <v>M11</v>
          </cell>
        </row>
        <row r="410">
          <cell r="A410" t="str">
            <v>07-054</v>
          </cell>
          <cell r="B410" t="str">
            <v>D. Kam. Esther</v>
          </cell>
          <cell r="C410" t="str">
            <v>M3000</v>
          </cell>
          <cell r="D410">
            <v>0</v>
          </cell>
        </row>
        <row r="411">
          <cell r="A411" t="str">
            <v>07-055</v>
          </cell>
          <cell r="B411" t="str">
            <v>D. Shirt L.M. thermo RJ</v>
          </cell>
          <cell r="C411" t="str">
            <v>M14</v>
          </cell>
          <cell r="D411" t="str">
            <v>M11</v>
          </cell>
        </row>
        <row r="412">
          <cell r="A412" t="str">
            <v>07-056</v>
          </cell>
          <cell r="B412" t="str">
            <v>D. Kam. Jacqueline</v>
          </cell>
          <cell r="C412" t="str">
            <v>M3000</v>
          </cell>
          <cell r="D412" t="str">
            <v>M9020</v>
          </cell>
        </row>
        <row r="413">
          <cell r="A413" t="str">
            <v>07-057</v>
          </cell>
          <cell r="B413" t="str">
            <v>D. Kam. Buste Romance</v>
          </cell>
          <cell r="C413" t="str">
            <v>M9013</v>
          </cell>
          <cell r="D413">
            <v>0</v>
          </cell>
        </row>
        <row r="414">
          <cell r="A414" t="str">
            <v>07-058</v>
          </cell>
          <cell r="B414" t="str">
            <v>D. Kam. Angela</v>
          </cell>
          <cell r="C414" t="str">
            <v>M3000</v>
          </cell>
          <cell r="D414">
            <v>0</v>
          </cell>
        </row>
        <row r="415">
          <cell r="A415" t="str">
            <v>07-059</v>
          </cell>
          <cell r="B415" t="str">
            <v>D. Hemd V&amp;D afzet kant</v>
          </cell>
          <cell r="C415" t="str">
            <v>M40</v>
          </cell>
          <cell r="D415">
            <v>0</v>
          </cell>
        </row>
        <row r="416">
          <cell r="A416" t="str">
            <v>07-060</v>
          </cell>
          <cell r="B416" t="str">
            <v>D. Hesjes M3000</v>
          </cell>
          <cell r="C416" t="str">
            <v>M3000</v>
          </cell>
          <cell r="D416">
            <v>0</v>
          </cell>
        </row>
        <row r="417">
          <cell r="A417" t="str">
            <v>07-061</v>
          </cell>
          <cell r="B417" t="str">
            <v>D. Singlet Hunkemoller</v>
          </cell>
          <cell r="C417" t="str">
            <v>M050</v>
          </cell>
          <cell r="D417">
            <v>0</v>
          </cell>
        </row>
        <row r="418">
          <cell r="A418" t="str">
            <v>07-062</v>
          </cell>
          <cell r="B418" t="str">
            <v>D. Hesjes Therese</v>
          </cell>
          <cell r="C418" t="str">
            <v>M3000</v>
          </cell>
          <cell r="D418">
            <v>0</v>
          </cell>
        </row>
        <row r="419">
          <cell r="A419" t="str">
            <v>07-063</v>
          </cell>
          <cell r="B419" t="str">
            <v>D. Shirt K.M. Thermo V&amp;D met dot</v>
          </cell>
          <cell r="C419" t="str">
            <v>M17</v>
          </cell>
          <cell r="D419">
            <v>0</v>
          </cell>
        </row>
        <row r="420">
          <cell r="A420" t="str">
            <v>07-064</v>
          </cell>
          <cell r="B420" t="str">
            <v>D. Kamisoles Therese</v>
          </cell>
          <cell r="C420" t="str">
            <v>M3000</v>
          </cell>
          <cell r="D420">
            <v>0</v>
          </cell>
        </row>
        <row r="421">
          <cell r="A421" t="str">
            <v>07-065</v>
          </cell>
          <cell r="B421" t="str">
            <v>D. Shirt L.M. Thermo V&amp;D met dot</v>
          </cell>
          <cell r="C421" t="str">
            <v>M17</v>
          </cell>
          <cell r="D421" t="str">
            <v>M15</v>
          </cell>
        </row>
        <row r="422">
          <cell r="A422" t="str">
            <v>07-066</v>
          </cell>
          <cell r="B422" t="str">
            <v>D. Kamisoles Madelein</v>
          </cell>
          <cell r="C422" t="str">
            <v>M3000</v>
          </cell>
          <cell r="D422">
            <v>0</v>
          </cell>
        </row>
        <row r="423">
          <cell r="A423" t="str">
            <v>07-067</v>
          </cell>
          <cell r="B423" t="str">
            <v>D. Shirt K.M. Thermo V&amp;D Jacquard brushed</v>
          </cell>
          <cell r="C423" t="str">
            <v>M022</v>
          </cell>
          <cell r="D423">
            <v>0</v>
          </cell>
        </row>
        <row r="424">
          <cell r="A424" t="str">
            <v>07-068</v>
          </cell>
          <cell r="B424" t="str">
            <v>D. Kam. Butterfly</v>
          </cell>
          <cell r="C424" t="str">
            <v>M3000</v>
          </cell>
          <cell r="D424">
            <v>0</v>
          </cell>
        </row>
        <row r="425">
          <cell r="A425" t="str">
            <v>07-069</v>
          </cell>
          <cell r="B425" t="str">
            <v>D. Shirt L.M. Thermo V&amp;D Jacquard brushed</v>
          </cell>
          <cell r="C425" t="str">
            <v>M022</v>
          </cell>
          <cell r="D425">
            <v>0</v>
          </cell>
        </row>
        <row r="426">
          <cell r="A426" t="str">
            <v>07-070</v>
          </cell>
          <cell r="B426" t="str">
            <v>D. Kam Laura</v>
          </cell>
          <cell r="C426" t="str">
            <v>-</v>
          </cell>
          <cell r="D426">
            <v>0</v>
          </cell>
        </row>
        <row r="427">
          <cell r="A427" t="str">
            <v>07-071</v>
          </cell>
          <cell r="B427" t="str">
            <v>D. Hesjes Laura</v>
          </cell>
          <cell r="C427" t="str">
            <v>-</v>
          </cell>
          <cell r="D427">
            <v>0</v>
          </cell>
        </row>
        <row r="428">
          <cell r="A428" t="str">
            <v>07-072</v>
          </cell>
          <cell r="B428" t="str">
            <v>D. Kam Sophie</v>
          </cell>
          <cell r="C428" t="str">
            <v>-</v>
          </cell>
          <cell r="D428">
            <v>0</v>
          </cell>
        </row>
        <row r="429">
          <cell r="A429" t="str">
            <v>07-073</v>
          </cell>
          <cell r="B429" t="str">
            <v>D. Shirt brandwerend Roots Turtle neck ls</v>
          </cell>
          <cell r="C429" t="str">
            <v>M076</v>
          </cell>
          <cell r="D429" t="str">
            <v>M077</v>
          </cell>
        </row>
        <row r="430">
          <cell r="A430" t="str">
            <v>07-074</v>
          </cell>
          <cell r="B430" t="str">
            <v>D. Kam. Louise</v>
          </cell>
          <cell r="C430" t="str">
            <v>M4000</v>
          </cell>
          <cell r="D430">
            <v>0</v>
          </cell>
        </row>
        <row r="431">
          <cell r="A431" t="str">
            <v>07-075</v>
          </cell>
          <cell r="B431" t="str">
            <v>D. Hemd Sary</v>
          </cell>
          <cell r="C431" t="str">
            <v>M3000</v>
          </cell>
          <cell r="D431">
            <v>0</v>
          </cell>
        </row>
        <row r="432">
          <cell r="A432" t="str">
            <v>07-076</v>
          </cell>
          <cell r="B432" t="str">
            <v>D. Singlets M3000</v>
          </cell>
          <cell r="C432" t="str">
            <v>M3000</v>
          </cell>
          <cell r="D432">
            <v>0</v>
          </cell>
        </row>
        <row r="433">
          <cell r="A433" t="str">
            <v>07-077</v>
          </cell>
          <cell r="B433" t="str">
            <v>D. Shirt brandwerend Roots Ronde neck ls</v>
          </cell>
          <cell r="C433" t="str">
            <v>M076</v>
          </cell>
          <cell r="D433" t="str">
            <v>M077</v>
          </cell>
        </row>
        <row r="434">
          <cell r="A434" t="str">
            <v>07-078</v>
          </cell>
          <cell r="B434" t="str">
            <v>D. Kamisoles Briljant</v>
          </cell>
          <cell r="C434" t="str">
            <v>M5633</v>
          </cell>
          <cell r="D434">
            <v>0</v>
          </cell>
        </row>
        <row r="435">
          <cell r="A435" t="str">
            <v>07-079</v>
          </cell>
          <cell r="B435" t="str">
            <v>D. Shirt brandwerend Roots Ronde neck ss</v>
          </cell>
          <cell r="C435" t="str">
            <v>M076</v>
          </cell>
          <cell r="D435" t="str">
            <v>M077</v>
          </cell>
        </row>
        <row r="436">
          <cell r="A436" t="str">
            <v>07-080</v>
          </cell>
          <cell r="B436" t="str">
            <v>D. Kam. Viola</v>
          </cell>
          <cell r="C436" t="str">
            <v>M3000/M8</v>
          </cell>
          <cell r="D436">
            <v>0</v>
          </cell>
        </row>
        <row r="437">
          <cell r="A437" t="str">
            <v>07-081</v>
          </cell>
          <cell r="B437" t="str">
            <v>D. Shirt K.M. Thermo Gaastra</v>
          </cell>
          <cell r="C437" t="str">
            <v>M14</v>
          </cell>
          <cell r="D437" t="str">
            <v>M11</v>
          </cell>
        </row>
        <row r="438">
          <cell r="A438" t="str">
            <v>07-082</v>
          </cell>
          <cell r="B438" t="str">
            <v>D. Shirt L.M. Thermo Gaastra</v>
          </cell>
          <cell r="C438" t="str">
            <v>M14</v>
          </cell>
          <cell r="D438" t="str">
            <v>M11</v>
          </cell>
        </row>
        <row r="439">
          <cell r="A439" t="str">
            <v>07-083</v>
          </cell>
          <cell r="B439" t="str">
            <v>D. Kamisole Zeeman 2012</v>
          </cell>
          <cell r="C439" t="str">
            <v>M8</v>
          </cell>
          <cell r="D439">
            <v>0</v>
          </cell>
        </row>
        <row r="440">
          <cell r="A440" t="str">
            <v>07-084</v>
          </cell>
          <cell r="B440" t="str">
            <v>D. Ribhemdje M8</v>
          </cell>
          <cell r="C440" t="str">
            <v>M8</v>
          </cell>
          <cell r="D440">
            <v>0</v>
          </cell>
        </row>
        <row r="441">
          <cell r="A441" t="str">
            <v>07-085</v>
          </cell>
          <cell r="B441" t="str">
            <v>D. Onderblouse K.M. Thermo</v>
          </cell>
          <cell r="C441" t="str">
            <v>M10</v>
          </cell>
        </row>
        <row r="442">
          <cell r="A442" t="str">
            <v>07-086</v>
          </cell>
          <cell r="B442" t="str">
            <v>D. Onderblouse L.M. Thermo</v>
          </cell>
          <cell r="C442" t="str">
            <v>M10</v>
          </cell>
        </row>
        <row r="443">
          <cell r="A443" t="str">
            <v>07-087</v>
          </cell>
          <cell r="B443" t="str">
            <v>D. Onderblouse K.M. Thermo + pas</v>
          </cell>
          <cell r="C443" t="str">
            <v>M10</v>
          </cell>
          <cell r="D443">
            <v>0</v>
          </cell>
        </row>
        <row r="444">
          <cell r="A444" t="str">
            <v>07-088</v>
          </cell>
          <cell r="B444" t="str">
            <v>D. Onderblouse L.M. Thermo + pas</v>
          </cell>
          <cell r="C444" t="str">
            <v>M10</v>
          </cell>
          <cell r="D444">
            <v>0</v>
          </cell>
        </row>
        <row r="445">
          <cell r="A445" t="str">
            <v>07-089</v>
          </cell>
          <cell r="B445" t="str">
            <v>D. Onderblouse K.M. Jacquard M10</v>
          </cell>
          <cell r="C445" t="str">
            <v>M10</v>
          </cell>
          <cell r="D445">
            <v>0</v>
          </cell>
        </row>
        <row r="446">
          <cell r="A446" t="str">
            <v>07-090</v>
          </cell>
          <cell r="B446" t="str">
            <v>D. Kam. Brenda</v>
          </cell>
          <cell r="C446" t="str">
            <v>M3000</v>
          </cell>
        </row>
        <row r="447">
          <cell r="A447" t="str">
            <v>07-091</v>
          </cell>
          <cell r="B447" t="str">
            <v>D. Kam. Madonna</v>
          </cell>
          <cell r="C447" t="str">
            <v>M3000</v>
          </cell>
          <cell r="D447">
            <v>0</v>
          </cell>
        </row>
        <row r="448">
          <cell r="A448" t="str">
            <v>07-092</v>
          </cell>
          <cell r="B448" t="str">
            <v>D. Kam. Jessica</v>
          </cell>
          <cell r="C448" t="str">
            <v>M3000</v>
          </cell>
          <cell r="D448">
            <v>0</v>
          </cell>
        </row>
        <row r="449">
          <cell r="A449" t="str">
            <v>07-093</v>
          </cell>
          <cell r="B449" t="str">
            <v>D. Kam. Brigitte</v>
          </cell>
          <cell r="C449" t="str">
            <v>M3000</v>
          </cell>
          <cell r="D449">
            <v>0</v>
          </cell>
        </row>
        <row r="450">
          <cell r="A450" t="str">
            <v>07-094</v>
          </cell>
          <cell r="B450" t="str">
            <v>D. Onderblouse K.M. Satijnband</v>
          </cell>
          <cell r="C450" t="str">
            <v>M3000</v>
          </cell>
          <cell r="D450">
            <v>0</v>
          </cell>
        </row>
        <row r="451">
          <cell r="A451" t="str">
            <v>07-095</v>
          </cell>
          <cell r="B451" t="str">
            <v>D. Onderblouse K.M. Thermo Active</v>
          </cell>
          <cell r="C451" t="str">
            <v>M10</v>
          </cell>
          <cell r="D451">
            <v>0</v>
          </cell>
        </row>
        <row r="452">
          <cell r="A452" t="str">
            <v>07-096</v>
          </cell>
          <cell r="B452" t="str">
            <v>D. Onderblouse L.M. Thermo Active</v>
          </cell>
          <cell r="C452" t="str">
            <v>M10</v>
          </cell>
          <cell r="D452" t="str">
            <v>M11</v>
          </cell>
        </row>
        <row r="453">
          <cell r="A453" t="str">
            <v>07-097</v>
          </cell>
          <cell r="B453" t="str">
            <v>D. Hemd M3000 Hema</v>
          </cell>
          <cell r="C453" t="str">
            <v>M3000</v>
          </cell>
          <cell r="D453">
            <v>0</v>
          </cell>
        </row>
        <row r="454">
          <cell r="A454" t="str">
            <v>07-098</v>
          </cell>
          <cell r="B454" t="str">
            <v>D. Kam. Daniëlle</v>
          </cell>
          <cell r="C454" t="str">
            <v>M3000</v>
          </cell>
          <cell r="D454">
            <v>0</v>
          </cell>
        </row>
        <row r="455">
          <cell r="A455" t="str">
            <v>07-099</v>
          </cell>
          <cell r="B455" t="str">
            <v>D. Singlets Satijnbies Hema 19.66.12</v>
          </cell>
          <cell r="C455" t="str">
            <v>M3000</v>
          </cell>
          <cell r="D455">
            <v>0</v>
          </cell>
        </row>
        <row r="456">
          <cell r="A456" t="str">
            <v>07-100</v>
          </cell>
          <cell r="B456" t="str">
            <v>D. Hemd met Cups Hema 19.60.01</v>
          </cell>
          <cell r="C456" t="str">
            <v>M40</v>
          </cell>
          <cell r="D456" t="str">
            <v>M231100</v>
          </cell>
        </row>
        <row r="457">
          <cell r="A457" t="str">
            <v>07-101</v>
          </cell>
          <cell r="B457" t="str">
            <v>D. Mouwl. T-Shirt Hema 19.66.65</v>
          </cell>
          <cell r="C457" t="str">
            <v>M3000</v>
          </cell>
          <cell r="D457">
            <v>0</v>
          </cell>
        </row>
        <row r="458">
          <cell r="A458" t="str">
            <v>07-102</v>
          </cell>
          <cell r="B458" t="str">
            <v>D. Kam. met Pas Hema 19.60.21</v>
          </cell>
          <cell r="C458" t="str">
            <v>M40</v>
          </cell>
          <cell r="D458">
            <v>0</v>
          </cell>
        </row>
        <row r="459">
          <cell r="A459" t="str">
            <v>07-103</v>
          </cell>
          <cell r="B459" t="str">
            <v>Unisex Shirts R.Hals K.M. Thermo Favoriet</v>
          </cell>
          <cell r="C459" t="str">
            <v>M10</v>
          </cell>
          <cell r="D459">
            <v>0</v>
          </cell>
        </row>
        <row r="460">
          <cell r="A460" t="str">
            <v>07-104</v>
          </cell>
          <cell r="B460" t="str">
            <v>Unisex Shirts Turtle nek L.M. Thermo Favoriet</v>
          </cell>
          <cell r="C460" t="str">
            <v>M10</v>
          </cell>
          <cell r="D460" t="str">
            <v>M11</v>
          </cell>
        </row>
        <row r="461">
          <cell r="A461" t="str">
            <v>07-105</v>
          </cell>
          <cell r="B461" t="str">
            <v>D. Kam. Mandy</v>
          </cell>
          <cell r="C461" t="str">
            <v>M3000</v>
          </cell>
        </row>
        <row r="462">
          <cell r="A462" t="str">
            <v>07-106</v>
          </cell>
          <cell r="B462" t="str">
            <v>D. Kam. Astrid</v>
          </cell>
          <cell r="C462" t="str">
            <v>M3000</v>
          </cell>
          <cell r="D462">
            <v>0</v>
          </cell>
        </row>
        <row r="463">
          <cell r="A463" t="str">
            <v>07-107</v>
          </cell>
          <cell r="B463" t="str">
            <v>D. Hemd met Pas Hema</v>
          </cell>
          <cell r="C463" t="str">
            <v>M40</v>
          </cell>
          <cell r="D463">
            <v>0</v>
          </cell>
        </row>
        <row r="464">
          <cell r="A464" t="str">
            <v>07-108</v>
          </cell>
          <cell r="B464" t="str">
            <v>D. Shirt K.M. Thermo V&amp;D 2012</v>
          </cell>
          <cell r="C464" t="str">
            <v>M13</v>
          </cell>
          <cell r="D464">
            <v>0</v>
          </cell>
        </row>
        <row r="465">
          <cell r="A465" t="str">
            <v>07-109</v>
          </cell>
          <cell r="B465" t="str">
            <v>D. Hemd Spaghettibandje Beeren Young</v>
          </cell>
          <cell r="C465" t="str">
            <v>T4442</v>
          </cell>
          <cell r="D465">
            <v>0</v>
          </cell>
        </row>
        <row r="466">
          <cell r="A466" t="str">
            <v>07-110</v>
          </cell>
          <cell r="B466" t="str">
            <v>D. Shirt L.M. Thermo V&amp;D 2012</v>
          </cell>
          <cell r="C466" t="str">
            <v>M13</v>
          </cell>
          <cell r="D466" t="str">
            <v>M15</v>
          </cell>
        </row>
        <row r="467">
          <cell r="A467" t="str">
            <v>07-111</v>
          </cell>
          <cell r="B467" t="str">
            <v>D. Hemd Beeren Young</v>
          </cell>
          <cell r="C467" t="str">
            <v>T4442</v>
          </cell>
        </row>
        <row r="468">
          <cell r="A468" t="str">
            <v>07-112</v>
          </cell>
          <cell r="B468" t="str">
            <v>D. Shirt L.M. Thermo Hunkemoller</v>
          </cell>
          <cell r="C468" t="str">
            <v>M120</v>
          </cell>
        </row>
        <row r="469">
          <cell r="A469" t="str">
            <v>07-113</v>
          </cell>
          <cell r="B469" t="str">
            <v>D. Winterhemd Hema</v>
          </cell>
          <cell r="C469" t="str">
            <v>M3600</v>
          </cell>
        </row>
        <row r="470">
          <cell r="A470" t="str">
            <v>07-114</v>
          </cell>
          <cell r="B470" t="str">
            <v>D. Shirt L.M. Thermo Dot Hunkemoller</v>
          </cell>
          <cell r="C470" t="str">
            <v>M120</v>
          </cell>
        </row>
        <row r="471">
          <cell r="A471" t="str">
            <v>07-115</v>
          </cell>
          <cell r="B471" t="str">
            <v>D. Shirt K.M. Thermo Animal V&amp;D 2012</v>
          </cell>
          <cell r="C471" t="str">
            <v>M13</v>
          </cell>
        </row>
        <row r="472">
          <cell r="A472" t="str">
            <v>07-116</v>
          </cell>
          <cell r="B472" t="str">
            <v>D. Shirt L.M. Thermo Animal V&amp;D 2012</v>
          </cell>
          <cell r="C472" t="str">
            <v>M13</v>
          </cell>
        </row>
        <row r="473">
          <cell r="A473" t="str">
            <v>07-117</v>
          </cell>
          <cell r="B473" t="str">
            <v>D. Hemd Breed bandje C.F. Chic</v>
          </cell>
          <cell r="C473" t="str">
            <v>M045</v>
          </cell>
        </row>
        <row r="474">
          <cell r="A474" t="str">
            <v>07-118</v>
          </cell>
          <cell r="B474" t="str">
            <v>D. Hemd spagh. Bandje C.F. Chic</v>
          </cell>
          <cell r="C474" t="str">
            <v>M045</v>
          </cell>
        </row>
        <row r="475">
          <cell r="A475" t="str">
            <v>07-119</v>
          </cell>
          <cell r="B475" t="str">
            <v>D. Kam. 2X2 Rib GS M28</v>
          </cell>
          <cell r="C475" t="str">
            <v>M28</v>
          </cell>
        </row>
        <row r="476">
          <cell r="A476" t="str">
            <v>07-120</v>
          </cell>
          <cell r="B476" t="str">
            <v>D. Hemd spag. Bandje picot C.F. Chic</v>
          </cell>
          <cell r="C476" t="str">
            <v>M045</v>
          </cell>
        </row>
        <row r="477">
          <cell r="A477" t="str">
            <v>07-121</v>
          </cell>
          <cell r="B477" t="str">
            <v>D. T.Shirt Beeren Young - Ronde Hals</v>
          </cell>
          <cell r="C477" t="str">
            <v>T4442</v>
          </cell>
          <cell r="D477">
            <v>0</v>
          </cell>
        </row>
        <row r="478">
          <cell r="A478" t="str">
            <v>07-122</v>
          </cell>
          <cell r="B478" t="str">
            <v>D. Hemd breed bandje Jola</v>
          </cell>
          <cell r="C478" t="str">
            <v>T4443</v>
          </cell>
          <cell r="D478">
            <v>0</v>
          </cell>
        </row>
        <row r="479">
          <cell r="A479" t="str">
            <v>07-123</v>
          </cell>
          <cell r="B479" t="str">
            <v>D. T.Shirt Beeren Young - V.Hals</v>
          </cell>
          <cell r="C479" t="str">
            <v>T4442</v>
          </cell>
        </row>
        <row r="480">
          <cell r="A480" t="str">
            <v>07-124</v>
          </cell>
          <cell r="B480" t="str">
            <v>D. Shirt R neck L.M. Thermo Hema wolwit 2013 19.60.01</v>
          </cell>
          <cell r="C480" t="str">
            <v>M12</v>
          </cell>
        </row>
        <row r="481">
          <cell r="A481" t="str">
            <v>07-125</v>
          </cell>
          <cell r="B481" t="str">
            <v>D. Shirt R neck L.M. Thermo Hema gekleurd 2013 19.60.01</v>
          </cell>
          <cell r="C481" t="str">
            <v>M12</v>
          </cell>
        </row>
        <row r="482">
          <cell r="A482" t="str">
            <v>07-126</v>
          </cell>
          <cell r="B482" t="str">
            <v xml:space="preserve">D. Hemd smal bandje Elegance </v>
          </cell>
          <cell r="C482" t="str">
            <v>M6060</v>
          </cell>
        </row>
        <row r="483">
          <cell r="A483" t="str">
            <v>07-127</v>
          </cell>
          <cell r="B483" t="str">
            <v xml:space="preserve">D. Hemd smal bandje Jola </v>
          </cell>
          <cell r="C483" t="str">
            <v>T4443</v>
          </cell>
        </row>
        <row r="484">
          <cell r="A484" t="str">
            <v>07-128</v>
          </cell>
          <cell r="B484" t="str">
            <v>D. Hemd br. Bandje Elegance</v>
          </cell>
          <cell r="C484" t="str">
            <v>M6060</v>
          </cell>
        </row>
        <row r="485">
          <cell r="A485" t="str">
            <v>07-129</v>
          </cell>
          <cell r="B485" t="str">
            <v>D. Kamisole Beeren Young Zeeman</v>
          </cell>
          <cell r="C485" t="str">
            <v>T4442</v>
          </cell>
        </row>
        <row r="486">
          <cell r="A486" t="str">
            <v>07-131</v>
          </cell>
          <cell r="B486" t="str">
            <v>D. Winterhemd Thermo Zeeman</v>
          </cell>
          <cell r="C486" t="str">
            <v>M130</v>
          </cell>
        </row>
        <row r="487">
          <cell r="A487" t="str">
            <v>07-133</v>
          </cell>
          <cell r="B487" t="str">
            <v>D. Kamisole Hema met pas</v>
          </cell>
          <cell r="C487" t="str">
            <v>M40</v>
          </cell>
        </row>
        <row r="488">
          <cell r="A488" t="str">
            <v>07-135</v>
          </cell>
          <cell r="B488" t="str">
            <v>D. Singlet Thermo Hema</v>
          </cell>
          <cell r="C488" t="str">
            <v>M24</v>
          </cell>
        </row>
        <row r="489">
          <cell r="A489" t="str">
            <v>07-137</v>
          </cell>
          <cell r="B489" t="str">
            <v>D. Shirt K.M. Thermo Hema</v>
          </cell>
          <cell r="C489" t="str">
            <v>M24</v>
          </cell>
        </row>
        <row r="490">
          <cell r="A490" t="str">
            <v>07-139</v>
          </cell>
          <cell r="B490" t="str">
            <v>D. Sporthesje Sporty Zeeman</v>
          </cell>
          <cell r="C490" t="str">
            <v>T4442</v>
          </cell>
        </row>
        <row r="491">
          <cell r="A491" t="str">
            <v>07-140</v>
          </cell>
          <cell r="B491" t="str">
            <v>D. Hemd Spaghettibandje Streep Zeeman</v>
          </cell>
          <cell r="C491" t="str">
            <v>M626</v>
          </cell>
        </row>
        <row r="492">
          <cell r="A492" t="str">
            <v>07-141</v>
          </cell>
          <cell r="B492" t="str">
            <v>D. Hemd Every.Body.Wear</v>
          </cell>
          <cell r="C492" t="str">
            <v>T4442</v>
          </cell>
        </row>
        <row r="493">
          <cell r="A493" t="str">
            <v>07-142</v>
          </cell>
          <cell r="B493" t="str">
            <v>D. Hemd Br. Bandje Annemiek</v>
          </cell>
          <cell r="C493" t="str">
            <v>M3</v>
          </cell>
        </row>
        <row r="494">
          <cell r="A494" t="str">
            <v>07-143</v>
          </cell>
          <cell r="B494" t="str">
            <v>D. Onderblouse K.M. Thermo Mister X</v>
          </cell>
          <cell r="C494" t="str">
            <v>M10</v>
          </cell>
        </row>
        <row r="495">
          <cell r="A495" t="str">
            <v>07-144</v>
          </cell>
          <cell r="B495" t="str">
            <v>D. Hesje Beeren Young Sp. Bandje</v>
          </cell>
          <cell r="C495" t="str">
            <v>T4442</v>
          </cell>
        </row>
        <row r="496">
          <cell r="A496" t="str">
            <v>07-145</v>
          </cell>
          <cell r="B496" t="str">
            <v>D. Hemd Br. Bandje 212.5123 Body Gold</v>
          </cell>
          <cell r="C496" t="str">
            <v>M027</v>
          </cell>
        </row>
        <row r="497">
          <cell r="A497">
            <v>0</v>
          </cell>
          <cell r="B497">
            <v>0</v>
          </cell>
          <cell r="C497">
            <v>0</v>
          </cell>
        </row>
        <row r="498">
          <cell r="A498" t="str">
            <v>08-001</v>
          </cell>
          <cell r="B498" t="str">
            <v>M. Hemd Br. Bandje Charming Girl</v>
          </cell>
          <cell r="C498" t="str">
            <v>M2</v>
          </cell>
        </row>
        <row r="499">
          <cell r="A499" t="str">
            <v>08-002</v>
          </cell>
          <cell r="B499" t="str">
            <v>M. Kam. Bubble Girl</v>
          </cell>
          <cell r="C499" t="str">
            <v>M3000</v>
          </cell>
        </row>
        <row r="500">
          <cell r="A500" t="str">
            <v>08-003</v>
          </cell>
          <cell r="B500" t="str">
            <v>M. Kam. Br. Bandje Suzie</v>
          </cell>
          <cell r="C500" t="str">
            <v>M032</v>
          </cell>
        </row>
        <row r="501">
          <cell r="A501" t="str">
            <v>08-004</v>
          </cell>
          <cell r="B501" t="str">
            <v>M. Kam. Spag. Bandje Fleur</v>
          </cell>
          <cell r="C501" t="str">
            <v>M3000 Fleur</v>
          </cell>
        </row>
        <row r="502">
          <cell r="A502" t="str">
            <v>08-005</v>
          </cell>
          <cell r="B502" t="str">
            <v>M. Kam. Br. Bandje Liesje</v>
          </cell>
          <cell r="C502" t="str">
            <v>M3000 Liesje</v>
          </cell>
        </row>
        <row r="503">
          <cell r="A503" t="str">
            <v>08-006</v>
          </cell>
          <cell r="B503" t="str">
            <v>M. Kam. Br. Bandje Duck Rose + Geel boord</v>
          </cell>
          <cell r="C503" t="str">
            <v>M5 Duck</v>
          </cell>
        </row>
        <row r="504">
          <cell r="A504" t="str">
            <v>08-007</v>
          </cell>
          <cell r="B504" t="str">
            <v>M. Kam. Br. Bandje Duck Rose + Rose boord</v>
          </cell>
          <cell r="C504" t="str">
            <v>M5 Duck</v>
          </cell>
        </row>
        <row r="505">
          <cell r="A505" t="str">
            <v>08-008</v>
          </cell>
          <cell r="B505" t="str">
            <v>M. Kam. Br. Bandje Duck Lila + Geel boord</v>
          </cell>
          <cell r="C505" t="str">
            <v>M5 Duck</v>
          </cell>
        </row>
        <row r="506">
          <cell r="A506" t="str">
            <v>08-009</v>
          </cell>
          <cell r="B506" t="str">
            <v>M. Kam. Br. Bandje Liesje Angel Blue Hans Textiel</v>
          </cell>
          <cell r="C506" t="str">
            <v>M3000 Liesje</v>
          </cell>
        </row>
        <row r="507">
          <cell r="A507" t="str">
            <v>08-010</v>
          </cell>
          <cell r="B507" t="str">
            <v>M. Kam. Br. Bandje Liesje Lilac Hans Textiel</v>
          </cell>
          <cell r="C507" t="str">
            <v>M3000 Liesje</v>
          </cell>
        </row>
        <row r="508">
          <cell r="A508" t="str">
            <v>08-011</v>
          </cell>
          <cell r="B508" t="str">
            <v>M. Kam. Br. Bandje Comfort Feeling</v>
          </cell>
          <cell r="C508" t="str">
            <v>M070</v>
          </cell>
        </row>
        <row r="509">
          <cell r="A509" t="str">
            <v>08-012</v>
          </cell>
          <cell r="B509" t="str">
            <v>M. Kam. Br. Bandje Amber</v>
          </cell>
          <cell r="C509" t="str">
            <v>M053</v>
          </cell>
        </row>
        <row r="510">
          <cell r="A510" t="str">
            <v>08-013</v>
          </cell>
          <cell r="B510" t="str">
            <v>M. Kam. Spag. Bandje Comfort Feeling</v>
          </cell>
          <cell r="C510" t="str">
            <v>M070</v>
          </cell>
        </row>
        <row r="511">
          <cell r="A511" t="str">
            <v>08-014</v>
          </cell>
          <cell r="B511" t="str">
            <v>M. Kam. Spag. Bandje elas. Single Hema</v>
          </cell>
          <cell r="C511" t="str">
            <v>M051</v>
          </cell>
        </row>
        <row r="512">
          <cell r="A512" t="str">
            <v>08-015</v>
          </cell>
          <cell r="B512" t="str">
            <v>M. Kamisole M801 Zeeman</v>
          </cell>
          <cell r="C512" t="str">
            <v>M801</v>
          </cell>
        </row>
        <row r="513">
          <cell r="A513" t="str">
            <v>08-016</v>
          </cell>
          <cell r="B513" t="str">
            <v>M. Hemd Spag. Bandje Nikky</v>
          </cell>
          <cell r="C513" t="str">
            <v>M069</v>
          </cell>
        </row>
        <row r="514">
          <cell r="A514" t="str">
            <v>08-017</v>
          </cell>
          <cell r="B514" t="str">
            <v>M. Hemd Spag. Bandje Lizzy</v>
          </cell>
          <cell r="C514" t="str">
            <v>M069</v>
          </cell>
        </row>
        <row r="515">
          <cell r="A515" t="str">
            <v>08-018</v>
          </cell>
          <cell r="B515" t="str">
            <v>M. Hemd Spag. Bandje Vicky</v>
          </cell>
          <cell r="C515" t="str">
            <v>M069</v>
          </cell>
        </row>
        <row r="516">
          <cell r="A516" t="str">
            <v>08-019</v>
          </cell>
          <cell r="B516" t="str">
            <v>M. Hemd Spag. Bandje Lilly</v>
          </cell>
          <cell r="C516" t="str">
            <v>M069</v>
          </cell>
        </row>
        <row r="517">
          <cell r="A517" t="str">
            <v>08-020</v>
          </cell>
          <cell r="B517" t="str">
            <v>M. Hemd Spag. Bandje Love</v>
          </cell>
          <cell r="C517" t="str">
            <v>M3000 Love</v>
          </cell>
        </row>
        <row r="518">
          <cell r="A518" t="str">
            <v>08-021</v>
          </cell>
          <cell r="B518" t="str">
            <v>M. Hemd Spag. Endless Girls</v>
          </cell>
          <cell r="C518" t="str">
            <v>T4443</v>
          </cell>
        </row>
        <row r="519">
          <cell r="A519" t="str">
            <v>08-022</v>
          </cell>
          <cell r="B519" t="str">
            <v>M. Hemd Bomala</v>
          </cell>
          <cell r="C519" t="str">
            <v>M8</v>
          </cell>
        </row>
        <row r="520">
          <cell r="A520" t="str">
            <v>08-023</v>
          </cell>
          <cell r="B520" t="str">
            <v>M. Hemd Tess</v>
          </cell>
          <cell r="C520" t="str">
            <v>M3000</v>
          </cell>
        </row>
        <row r="521">
          <cell r="A521" t="str">
            <v>08-024</v>
          </cell>
          <cell r="B521" t="str">
            <v>M. T-shirt Tess</v>
          </cell>
          <cell r="C521" t="str">
            <v>M3000</v>
          </cell>
        </row>
        <row r="522">
          <cell r="A522" t="str">
            <v>08-025</v>
          </cell>
          <cell r="B522" t="str">
            <v>M. Hemd Smilie</v>
          </cell>
          <cell r="C522" t="str">
            <v>M3000</v>
          </cell>
        </row>
        <row r="523">
          <cell r="A523" t="str">
            <v>08-026</v>
          </cell>
          <cell r="B523" t="str">
            <v>M. Hemd Sterre 92 t/m 128</v>
          </cell>
          <cell r="C523" t="str">
            <v>M3000 Sterre</v>
          </cell>
        </row>
        <row r="524">
          <cell r="A524" t="str">
            <v>08-027</v>
          </cell>
          <cell r="B524" t="str">
            <v>M. Hemd Sterre 140 t/m 176</v>
          </cell>
          <cell r="C524" t="str">
            <v>M3000 Sterre</v>
          </cell>
        </row>
        <row r="525">
          <cell r="A525" t="str">
            <v>08-028</v>
          </cell>
          <cell r="B525" t="str">
            <v>M. Kam. Spag. Sorbet</v>
          </cell>
          <cell r="C525" t="str">
            <v>T4442</v>
          </cell>
        </row>
        <row r="526">
          <cell r="A526" t="str">
            <v>08-029</v>
          </cell>
          <cell r="B526" t="str">
            <v>M. Hemd Br. Bandje Sorbet</v>
          </cell>
          <cell r="C526" t="str">
            <v>T4442</v>
          </cell>
        </row>
        <row r="527">
          <cell r="A527" t="str">
            <v>08-030</v>
          </cell>
          <cell r="B527" t="str">
            <v xml:space="preserve">M. Hemd Spagh. bandje Annabel </v>
          </cell>
          <cell r="C527" t="str">
            <v>M3000</v>
          </cell>
        </row>
        <row r="528">
          <cell r="A528" t="str">
            <v>08-031</v>
          </cell>
          <cell r="B528" t="str">
            <v>M. Sporthesje Beeren Young</v>
          </cell>
          <cell r="C528" t="str">
            <v>T4442</v>
          </cell>
        </row>
        <row r="529">
          <cell r="A529" t="str">
            <v>08-032</v>
          </cell>
          <cell r="B529" t="str">
            <v>M. Hemd Br. Bandje Valerie</v>
          </cell>
          <cell r="C529" t="str">
            <v>T4442</v>
          </cell>
        </row>
        <row r="530">
          <cell r="A530" t="str">
            <v>08-033</v>
          </cell>
          <cell r="B530" t="str">
            <v xml:space="preserve">M. Hemd Br. Bandje Beeren Young </v>
          </cell>
          <cell r="C530" t="str">
            <v>T4442</v>
          </cell>
        </row>
        <row r="531">
          <cell r="A531" t="str">
            <v>08-034</v>
          </cell>
          <cell r="B531" t="str">
            <v xml:space="preserve">M. Hemd Maartje </v>
          </cell>
          <cell r="C531" t="str">
            <v>M306</v>
          </cell>
        </row>
        <row r="532">
          <cell r="A532" t="str">
            <v>08-035</v>
          </cell>
          <cell r="B532" t="str">
            <v xml:space="preserve">M. Hemd Jola </v>
          </cell>
          <cell r="C532" t="str">
            <v>T4443</v>
          </cell>
        </row>
        <row r="533">
          <cell r="A533" t="str">
            <v>08-082</v>
          </cell>
          <cell r="B533" t="str">
            <v>M. Kam. Nicole</v>
          </cell>
          <cell r="C533" t="str">
            <v>M3000</v>
          </cell>
        </row>
        <row r="534">
          <cell r="A534" t="str">
            <v>08-084</v>
          </cell>
          <cell r="B534" t="str">
            <v>M. Kam. Patricia</v>
          </cell>
          <cell r="C534" t="str">
            <v>M3000</v>
          </cell>
        </row>
        <row r="535">
          <cell r="A535" t="str">
            <v>08-086</v>
          </cell>
          <cell r="B535" t="str">
            <v>M. Kam. Paula</v>
          </cell>
          <cell r="C535" t="str">
            <v>M3000</v>
          </cell>
        </row>
        <row r="536">
          <cell r="A536" t="str">
            <v>08-088</v>
          </cell>
          <cell r="B536" t="str">
            <v>M. Kam. Patty</v>
          </cell>
          <cell r="C536" t="str">
            <v>M3000</v>
          </cell>
        </row>
        <row r="537">
          <cell r="A537" t="str">
            <v>08-090</v>
          </cell>
          <cell r="B537" t="str">
            <v>M. Kam. Cindy</v>
          </cell>
          <cell r="C537" t="str">
            <v>M302</v>
          </cell>
        </row>
        <row r="538">
          <cell r="A538" t="str">
            <v>08-092</v>
          </cell>
          <cell r="B538" t="str">
            <v>M. Hesjes Linda</v>
          </cell>
          <cell r="C538" t="str">
            <v>-</v>
          </cell>
        </row>
        <row r="539">
          <cell r="A539" t="str">
            <v>08-094</v>
          </cell>
          <cell r="B539" t="str">
            <v>M. Kam. Wendy</v>
          </cell>
          <cell r="C539" t="str">
            <v>-</v>
          </cell>
        </row>
        <row r="540">
          <cell r="A540" t="str">
            <v>08-096</v>
          </cell>
          <cell r="B540" t="str">
            <v>M. Kam. Laura</v>
          </cell>
          <cell r="C540" t="str">
            <v>-</v>
          </cell>
        </row>
        <row r="541">
          <cell r="A541" t="str">
            <v>08-098</v>
          </cell>
          <cell r="B541" t="str">
            <v>M. Kam. Lovely Pussycat</v>
          </cell>
          <cell r="C541" t="str">
            <v>-</v>
          </cell>
        </row>
        <row r="542">
          <cell r="A542" t="str">
            <v>08-100</v>
          </cell>
          <cell r="B542" t="str">
            <v>M. Kam. Papillon</v>
          </cell>
          <cell r="C542" t="str">
            <v>M3000</v>
          </cell>
        </row>
        <row r="543">
          <cell r="A543" t="str">
            <v>08-108</v>
          </cell>
          <cell r="B543" t="str">
            <v>M. Kam. Zeepaardje</v>
          </cell>
          <cell r="C543" t="str">
            <v>M3000</v>
          </cell>
        </row>
        <row r="544">
          <cell r="A544" t="str">
            <v>08-116</v>
          </cell>
          <cell r="B544" t="str">
            <v>M. Kam. Joyce</v>
          </cell>
          <cell r="C544" t="str">
            <v>M3000</v>
          </cell>
        </row>
        <row r="545">
          <cell r="A545" t="str">
            <v>08-118</v>
          </cell>
          <cell r="B545" t="str">
            <v>M. Kam. Print</v>
          </cell>
          <cell r="C545" t="str">
            <v>M3000</v>
          </cell>
        </row>
        <row r="546">
          <cell r="A546" t="str">
            <v>08-120</v>
          </cell>
          <cell r="B546" t="str">
            <v>M. Kam. Melee rose zonder strikje</v>
          </cell>
          <cell r="C546" t="str">
            <v>M500</v>
          </cell>
        </row>
        <row r="547">
          <cell r="A547" t="str">
            <v>08-122</v>
          </cell>
          <cell r="B547" t="str">
            <v>M. Kam. Melee rose met strikje</v>
          </cell>
          <cell r="C547" t="str">
            <v>M500</v>
          </cell>
        </row>
        <row r="548">
          <cell r="A548" t="str">
            <v>08-125</v>
          </cell>
          <cell r="B548" t="str">
            <v>M. Kam. Melee Muisjes</v>
          </cell>
          <cell r="C548" t="str">
            <v>M500</v>
          </cell>
        </row>
        <row r="549">
          <cell r="A549" t="str">
            <v>08-128</v>
          </cell>
          <cell r="B549" t="str">
            <v>M. Kam. Sesamstraat</v>
          </cell>
          <cell r="C549" t="str">
            <v>M3000</v>
          </cell>
        </row>
        <row r="550">
          <cell r="A550" t="str">
            <v>08-130</v>
          </cell>
          <cell r="B550" t="str">
            <v>M. Kam. Ik zag 2 Beeren broodjes smeren</v>
          </cell>
          <cell r="C550" t="str">
            <v>M3000</v>
          </cell>
        </row>
        <row r="551">
          <cell r="A551" t="str">
            <v>08-132</v>
          </cell>
          <cell r="B551" t="str">
            <v>M. Kam. Melee rose print</v>
          </cell>
          <cell r="C551" t="str">
            <v>M500</v>
          </cell>
        </row>
        <row r="552">
          <cell r="A552" t="str">
            <v>08-136</v>
          </cell>
          <cell r="B552" t="str">
            <v>M. Kam. Daphne</v>
          </cell>
          <cell r="C552" t="str">
            <v>M3000</v>
          </cell>
        </row>
        <row r="553">
          <cell r="A553" t="str">
            <v>08-138</v>
          </cell>
          <cell r="B553" t="str">
            <v>M. Kam. Eendje Great Seal</v>
          </cell>
          <cell r="C553" t="str">
            <v>M3000</v>
          </cell>
        </row>
        <row r="554">
          <cell r="A554" t="str">
            <v>08-140</v>
          </cell>
          <cell r="B554" t="str">
            <v>M. Hesjes Ankie met print</v>
          </cell>
          <cell r="C554" t="str">
            <v>M3000</v>
          </cell>
        </row>
        <row r="555">
          <cell r="A555" t="str">
            <v>08-142</v>
          </cell>
          <cell r="B555" t="str">
            <v>M. Kam. Ilse</v>
          </cell>
          <cell r="C555" t="str">
            <v>M3000</v>
          </cell>
        </row>
        <row r="556">
          <cell r="A556" t="str">
            <v>08-144</v>
          </cell>
          <cell r="B556" t="str">
            <v>M. Hesjes Kitty</v>
          </cell>
          <cell r="C556" t="str">
            <v>M3000</v>
          </cell>
        </row>
        <row r="557">
          <cell r="A557" t="str">
            <v>08-146</v>
          </cell>
          <cell r="B557" t="str">
            <v>M. Hesjes Ankie</v>
          </cell>
          <cell r="C557" t="str">
            <v>M3000</v>
          </cell>
        </row>
        <row r="558">
          <cell r="A558" t="str">
            <v>08-148</v>
          </cell>
          <cell r="B558" t="str">
            <v>M. Slips Dolfijn</v>
          </cell>
          <cell r="C558" t="str">
            <v>M3000</v>
          </cell>
        </row>
        <row r="559">
          <cell r="A559" t="str">
            <v>08-150</v>
          </cell>
          <cell r="B559" t="str">
            <v>M. Kam. Love Hond</v>
          </cell>
          <cell r="C559" t="str">
            <v>M3000</v>
          </cell>
        </row>
        <row r="560">
          <cell r="A560" t="str">
            <v>08-152</v>
          </cell>
          <cell r="B560" t="str">
            <v>M. Kam. Dommel</v>
          </cell>
          <cell r="C560" t="str">
            <v>M3000</v>
          </cell>
        </row>
        <row r="561">
          <cell r="A561" t="str">
            <v>08-155</v>
          </cell>
          <cell r="B561" t="str">
            <v>M. Kam. Greason Creation</v>
          </cell>
          <cell r="C561" t="str">
            <v>-</v>
          </cell>
        </row>
        <row r="562">
          <cell r="A562" t="str">
            <v>08-157</v>
          </cell>
          <cell r="B562" t="str">
            <v>M. Kam. Greason Creation Nicole</v>
          </cell>
          <cell r="C562" t="str">
            <v>-</v>
          </cell>
        </row>
        <row r="563">
          <cell r="A563" t="str">
            <v>08-159</v>
          </cell>
          <cell r="B563" t="str">
            <v>M. Kam. M3000 ecru</v>
          </cell>
          <cell r="C563" t="str">
            <v>M3000</v>
          </cell>
        </row>
        <row r="564">
          <cell r="A564" t="str">
            <v>08-161</v>
          </cell>
          <cell r="B564" t="str">
            <v>M. Kam. Lotte</v>
          </cell>
          <cell r="C564" t="str">
            <v>M808</v>
          </cell>
        </row>
        <row r="565">
          <cell r="A565" t="str">
            <v>08-163</v>
          </cell>
          <cell r="B565" t="str">
            <v>M. Kam. Daisy</v>
          </cell>
          <cell r="C565" t="str">
            <v>M75</v>
          </cell>
        </row>
        <row r="566">
          <cell r="A566" t="str">
            <v>08-165</v>
          </cell>
          <cell r="B566" t="str">
            <v>M. Kam. Egeltje M3000 geel</v>
          </cell>
          <cell r="C566" t="str">
            <v>M3000</v>
          </cell>
        </row>
        <row r="567">
          <cell r="A567" t="str">
            <v>08-167</v>
          </cell>
          <cell r="B567" t="str">
            <v>M. Kam. print Eendje</v>
          </cell>
          <cell r="C567" t="str">
            <v>M3000</v>
          </cell>
        </row>
        <row r="568">
          <cell r="A568" t="str">
            <v>08-169</v>
          </cell>
          <cell r="B568" t="str">
            <v>M. Kam. Sweet Heart</v>
          </cell>
          <cell r="C568" t="str">
            <v>M3000</v>
          </cell>
        </row>
        <row r="569">
          <cell r="A569" t="str">
            <v>08-171</v>
          </cell>
          <cell r="B569" t="str">
            <v>M. Kam. Lieveheesbeestje</v>
          </cell>
          <cell r="C569" t="str">
            <v>M3000</v>
          </cell>
        </row>
        <row r="570">
          <cell r="A570" t="str">
            <v>08-173</v>
          </cell>
          <cell r="B570" t="str">
            <v>M. Kam. Zeemeermin Great Seal</v>
          </cell>
          <cell r="C570" t="str">
            <v>M3000</v>
          </cell>
        </row>
        <row r="571">
          <cell r="A571" t="str">
            <v>08-175</v>
          </cell>
          <cell r="B571" t="str">
            <v>M. Kam. Sissy</v>
          </cell>
          <cell r="C571" t="str">
            <v>M3000</v>
          </cell>
        </row>
        <row r="572">
          <cell r="A572" t="str">
            <v>08-177</v>
          </cell>
          <cell r="B572" t="str">
            <v>M. Kam. Beertje Great Seal</v>
          </cell>
          <cell r="C572" t="str">
            <v>M3000</v>
          </cell>
        </row>
        <row r="573">
          <cell r="A573" t="str">
            <v>08-179</v>
          </cell>
          <cell r="B573" t="str">
            <v>M. Hesjes Sissy</v>
          </cell>
          <cell r="C573" t="str">
            <v>M3000</v>
          </cell>
        </row>
        <row r="574">
          <cell r="A574" t="str">
            <v>08-181</v>
          </cell>
          <cell r="B574" t="str">
            <v>M. Kam. TrioBeer</v>
          </cell>
          <cell r="C574" t="str">
            <v>M3000</v>
          </cell>
        </row>
        <row r="575">
          <cell r="A575" t="str">
            <v>08-183</v>
          </cell>
          <cell r="B575" t="str">
            <v>M. Kam. Girls</v>
          </cell>
          <cell r="C575" t="str">
            <v>M3000</v>
          </cell>
        </row>
        <row r="576">
          <cell r="A576" t="str">
            <v>08-185</v>
          </cell>
          <cell r="B576" t="str">
            <v>M. Hesjes TrioBeer</v>
          </cell>
          <cell r="C576" t="str">
            <v>M3000</v>
          </cell>
        </row>
        <row r="577">
          <cell r="A577" t="str">
            <v>08-187</v>
          </cell>
          <cell r="B577" t="str">
            <v>M. Kam. Shirley</v>
          </cell>
          <cell r="C577" t="str">
            <v>M3000</v>
          </cell>
        </row>
        <row r="578">
          <cell r="A578" t="str">
            <v>08-189</v>
          </cell>
          <cell r="B578" t="str">
            <v>M. Kam. Spag. bandje Britney</v>
          </cell>
          <cell r="C578" t="str">
            <v>M3000</v>
          </cell>
        </row>
        <row r="579">
          <cell r="A579" t="str">
            <v>08-191</v>
          </cell>
          <cell r="B579" t="str">
            <v>M. Hesjes Kim</v>
          </cell>
          <cell r="C579" t="str">
            <v>M3000</v>
          </cell>
        </row>
        <row r="580">
          <cell r="A580" t="str">
            <v>08-193</v>
          </cell>
          <cell r="B580" t="str">
            <v>M. Kam. Carmen</v>
          </cell>
          <cell r="C580" t="str">
            <v>M3000</v>
          </cell>
        </row>
        <row r="581">
          <cell r="A581" t="str">
            <v>08-195</v>
          </cell>
          <cell r="B581" t="str">
            <v>M. Kam. Tamara</v>
          </cell>
          <cell r="C581" t="str">
            <v>M101</v>
          </cell>
        </row>
        <row r="582">
          <cell r="A582" t="str">
            <v>08-197</v>
          </cell>
          <cell r="B582" t="str">
            <v>M. Hesjes Tamara</v>
          </cell>
          <cell r="C582" t="str">
            <v>M101</v>
          </cell>
        </row>
        <row r="583">
          <cell r="A583" t="str">
            <v>08-199</v>
          </cell>
          <cell r="B583" t="str">
            <v>M. Kam. Snoopy</v>
          </cell>
          <cell r="C583" t="str">
            <v>M3000</v>
          </cell>
        </row>
        <row r="584">
          <cell r="A584" t="str">
            <v>08-201</v>
          </cell>
          <cell r="B584" t="str">
            <v>M. Kam. Paddington</v>
          </cell>
          <cell r="C584" t="str">
            <v>M3000</v>
          </cell>
        </row>
        <row r="585">
          <cell r="A585" t="str">
            <v>08-203</v>
          </cell>
          <cell r="B585" t="str">
            <v>M. Kam. Rose wit / wit wit</v>
          </cell>
          <cell r="C585" t="str">
            <v>M3000</v>
          </cell>
        </row>
        <row r="586">
          <cell r="A586" t="str">
            <v>08-205</v>
          </cell>
          <cell r="B586" t="str">
            <v>M. Kam. Anouk</v>
          </cell>
          <cell r="C586" t="str">
            <v>M3000</v>
          </cell>
        </row>
        <row r="587">
          <cell r="A587" t="str">
            <v>08-207</v>
          </cell>
          <cell r="B587" t="str">
            <v>M. Hesjes Anouk</v>
          </cell>
          <cell r="C587" t="str">
            <v>M3000</v>
          </cell>
        </row>
        <row r="588">
          <cell r="A588" t="str">
            <v>08-209</v>
          </cell>
          <cell r="B588" t="str">
            <v>M. Kam. Streep (cindy) H.T.</v>
          </cell>
          <cell r="C588" t="str">
            <v>M302</v>
          </cell>
        </row>
        <row r="589">
          <cell r="A589" t="str">
            <v>08-211</v>
          </cell>
          <cell r="B589" t="str">
            <v>M. Hesjes Britney</v>
          </cell>
          <cell r="C589" t="str">
            <v>M3000</v>
          </cell>
        </row>
        <row r="590">
          <cell r="A590" t="str">
            <v>08-213</v>
          </cell>
          <cell r="B590" t="str">
            <v>M. Kam. Amazone</v>
          </cell>
          <cell r="C590" t="str">
            <v>M3000</v>
          </cell>
        </row>
        <row r="591">
          <cell r="A591" t="str">
            <v>08-215</v>
          </cell>
          <cell r="B591" t="str">
            <v>M. Kam. Beeren Young</v>
          </cell>
          <cell r="C591" t="str">
            <v>T4442</v>
          </cell>
        </row>
        <row r="592">
          <cell r="A592" t="str">
            <v>08-217</v>
          </cell>
          <cell r="B592" t="str">
            <v>M. Kam. Streep M304 marine / lila</v>
          </cell>
          <cell r="C592" t="str">
            <v>M304</v>
          </cell>
        </row>
        <row r="593">
          <cell r="A593" t="str">
            <v>08-219</v>
          </cell>
          <cell r="B593" t="str">
            <v>M. Kam T&amp;T wit met strikje</v>
          </cell>
          <cell r="C593" t="str">
            <v>M3000</v>
          </cell>
        </row>
        <row r="594">
          <cell r="A594" t="str">
            <v>08-221</v>
          </cell>
          <cell r="B594" t="str">
            <v>M. Kam. Beertje dessin Beeren Young</v>
          </cell>
          <cell r="C594" t="str">
            <v>M4401</v>
          </cell>
        </row>
        <row r="595">
          <cell r="A595" t="str">
            <v>08-223</v>
          </cell>
          <cell r="B595" t="str">
            <v>M. Kam. Spaghettibandje Beertje dessin Beeren Young</v>
          </cell>
          <cell r="C595" t="str">
            <v>M4401</v>
          </cell>
        </row>
        <row r="596">
          <cell r="A596" t="str">
            <v>08-225</v>
          </cell>
          <cell r="B596" t="str">
            <v>M. Hemd Sanne</v>
          </cell>
          <cell r="C596" t="str">
            <v>M901</v>
          </cell>
        </row>
        <row r="597">
          <cell r="A597" t="str">
            <v>08-227</v>
          </cell>
          <cell r="B597" t="str">
            <v>M. Kam. Paardje Dessin</v>
          </cell>
          <cell r="C597" t="str">
            <v>M3000</v>
          </cell>
        </row>
        <row r="598">
          <cell r="A598" t="str">
            <v>08-229</v>
          </cell>
          <cell r="B598" t="str">
            <v>M. Hesje Paardje Dessin</v>
          </cell>
          <cell r="C598" t="str">
            <v>M3000</v>
          </cell>
        </row>
        <row r="599">
          <cell r="A599" t="str">
            <v>08-231</v>
          </cell>
          <cell r="B599" t="str">
            <v>M. Hemd Breed Bandje Paardje Hans Textiel Ecru/Ecru</v>
          </cell>
          <cell r="C599" t="str">
            <v>M3000 Paardje</v>
          </cell>
        </row>
        <row r="600">
          <cell r="A600" t="str">
            <v>08-233</v>
          </cell>
          <cell r="B600" t="str">
            <v>M. Hemd Breed Bandje Paardje Hans Textiel Ecru/Zand</v>
          </cell>
          <cell r="C600" t="str">
            <v>M3000 Paardje</v>
          </cell>
        </row>
        <row r="601">
          <cell r="A601" t="str">
            <v>08-235</v>
          </cell>
          <cell r="B601" t="str">
            <v>M. Hemd SpaghettiBandje Paardje Hans Textiel Ecru/Zand</v>
          </cell>
          <cell r="C601" t="str">
            <v>M3000 Paardje</v>
          </cell>
        </row>
        <row r="602">
          <cell r="A602" t="str">
            <v>08-237</v>
          </cell>
          <cell r="B602" t="str">
            <v>M. Hesje Paardje Hans Textiel Ecru/Zand</v>
          </cell>
          <cell r="C602" t="str">
            <v>M3000 Paardje</v>
          </cell>
        </row>
        <row r="603">
          <cell r="A603" t="str">
            <v>08-239</v>
          </cell>
          <cell r="B603" t="str">
            <v>M. Hend Breed Bandje Beertje Dessin Hans Textiel</v>
          </cell>
          <cell r="C603" t="str">
            <v>M4401</v>
          </cell>
        </row>
        <row r="604">
          <cell r="A604" t="str">
            <v>08-241</v>
          </cell>
          <cell r="B604" t="str">
            <v>M. Hemd Spaghettibandje Sanne Hans Textiel</v>
          </cell>
          <cell r="C604" t="str">
            <v>M901</v>
          </cell>
        </row>
        <row r="605">
          <cell r="A605" t="str">
            <v>08-243</v>
          </cell>
          <cell r="B605" t="str">
            <v>M. Kamisole Natasja</v>
          </cell>
          <cell r="C605" t="str">
            <v>T4442</v>
          </cell>
        </row>
        <row r="606">
          <cell r="A606" t="str">
            <v>08-245</v>
          </cell>
          <cell r="B606" t="str">
            <v>M. Kam. Beeren Young Onverpakt</v>
          </cell>
          <cell r="C606" t="str">
            <v>T4442</v>
          </cell>
        </row>
        <row r="607">
          <cell r="A607" t="str">
            <v>08-247</v>
          </cell>
          <cell r="B607" t="str">
            <v>M. Kam. Br. Bandje Stipje</v>
          </cell>
          <cell r="C607" t="str">
            <v>M3000 Stip</v>
          </cell>
        </row>
        <row r="608">
          <cell r="A608" t="str">
            <v>08-249</v>
          </cell>
          <cell r="B608" t="str">
            <v>M. Kam. Sp. Bandje Stip</v>
          </cell>
          <cell r="C608" t="str">
            <v>M3000 Stip</v>
          </cell>
        </row>
        <row r="609">
          <cell r="A609">
            <v>0</v>
          </cell>
          <cell r="B609">
            <v>0</v>
          </cell>
          <cell r="C609">
            <v>0</v>
          </cell>
        </row>
        <row r="610">
          <cell r="A610" t="str">
            <v>09-101</v>
          </cell>
          <cell r="B610" t="str">
            <v>H. Singlets V&amp;D Carlo</v>
          </cell>
          <cell r="C610" t="str">
            <v>M40</v>
          </cell>
        </row>
        <row r="611">
          <cell r="A611" t="str">
            <v>09-102</v>
          </cell>
          <cell r="B611" t="str">
            <v>H. Singlets Comfort Feeling</v>
          </cell>
          <cell r="C611" t="str">
            <v>M045</v>
          </cell>
        </row>
        <row r="612">
          <cell r="A612" t="str">
            <v>09-103</v>
          </cell>
          <cell r="B612" t="str">
            <v>H. Singlets Comfort Feeling EEL</v>
          </cell>
          <cell r="C612" t="str">
            <v>M045</v>
          </cell>
        </row>
        <row r="613">
          <cell r="A613" t="str">
            <v>09-104</v>
          </cell>
          <cell r="B613" t="str">
            <v>H. Singlets M3 Hema 2-pack</v>
          </cell>
          <cell r="C613" t="str">
            <v>M3</v>
          </cell>
        </row>
        <row r="614">
          <cell r="A614" t="str">
            <v>09-105</v>
          </cell>
          <cell r="B614" t="str">
            <v>H. Singlets Navy Zeeman</v>
          </cell>
          <cell r="C614" t="str">
            <v>M7</v>
          </cell>
        </row>
        <row r="615">
          <cell r="A615" t="str">
            <v>09-106</v>
          </cell>
          <cell r="B615" t="str">
            <v>H. Singlets Aggostino V&amp;D</v>
          </cell>
          <cell r="C615" t="str">
            <v>M40</v>
          </cell>
        </row>
        <row r="616">
          <cell r="A616" t="str">
            <v>09-107</v>
          </cell>
          <cell r="B616" t="str">
            <v>H. Singlets Organic Terrasana</v>
          </cell>
          <cell r="C616" t="str">
            <v>M048</v>
          </cell>
        </row>
        <row r="617">
          <cell r="A617" t="str">
            <v>09-108</v>
          </cell>
          <cell r="B617" t="str">
            <v>H. Singlets Ter Stal M3000</v>
          </cell>
          <cell r="C617" t="str">
            <v>M3000</v>
          </cell>
        </row>
        <row r="618">
          <cell r="A618" t="str">
            <v>09-109</v>
          </cell>
          <cell r="B618" t="str">
            <v>H. Singlets Jupiter Hans Textiel</v>
          </cell>
          <cell r="C618" t="str">
            <v>M312</v>
          </cell>
        </row>
        <row r="619">
          <cell r="A619" t="str">
            <v>09-110</v>
          </cell>
          <cell r="B619" t="str">
            <v>H. Singlet Jeans Zeeman</v>
          </cell>
          <cell r="C619" t="str">
            <v>M312</v>
          </cell>
        </row>
        <row r="620">
          <cell r="A620" t="str">
            <v>09-111</v>
          </cell>
          <cell r="B620" t="str">
            <v>H. Singlet Zeeman M3000 2012</v>
          </cell>
          <cell r="C620" t="str">
            <v>M3000</v>
          </cell>
        </row>
        <row r="621">
          <cell r="A621" t="str">
            <v>09-112</v>
          </cell>
          <cell r="B621" t="str">
            <v>H. Singlets Aggostino V&amp;D melee grijs</v>
          </cell>
          <cell r="C621" t="str">
            <v>M525</v>
          </cell>
        </row>
        <row r="622">
          <cell r="A622" t="str">
            <v>09-113</v>
          </cell>
          <cell r="B622" t="str">
            <v xml:space="preserve">H. Singlets M3000 grijs </v>
          </cell>
          <cell r="C622" t="str">
            <v>M500</v>
          </cell>
        </row>
        <row r="623">
          <cell r="A623" t="str">
            <v>09-144</v>
          </cell>
          <cell r="B623" t="str">
            <v>H. Singlets 2400</v>
          </cell>
          <cell r="C623" t="str">
            <v>M3</v>
          </cell>
        </row>
        <row r="624">
          <cell r="A624" t="str">
            <v>09-146</v>
          </cell>
          <cell r="B624" t="str">
            <v>H. Singlets M3000</v>
          </cell>
          <cell r="C624" t="str">
            <v>M3000</v>
          </cell>
        </row>
        <row r="625">
          <cell r="A625" t="str">
            <v>09-146 S</v>
          </cell>
          <cell r="B625" t="str">
            <v>H. Singlets Super Line</v>
          </cell>
          <cell r="C625" t="str">
            <v>M3000 / M7</v>
          </cell>
        </row>
        <row r="626">
          <cell r="A626" t="str">
            <v>09-146 P</v>
          </cell>
          <cell r="B626" t="str">
            <v>H. Singlets Petrol</v>
          </cell>
          <cell r="C626" t="str">
            <v>M3000</v>
          </cell>
        </row>
        <row r="627">
          <cell r="A627" t="str">
            <v>09-148</v>
          </cell>
          <cell r="B627" t="str">
            <v>H. Singlets Jupiter</v>
          </cell>
          <cell r="C627" t="str">
            <v>M312</v>
          </cell>
        </row>
        <row r="628">
          <cell r="A628" t="str">
            <v>09-150</v>
          </cell>
          <cell r="B628" t="str">
            <v>H. Singlets Startex F186</v>
          </cell>
          <cell r="C628" t="str">
            <v>M8</v>
          </cell>
        </row>
        <row r="629">
          <cell r="A629" t="str">
            <v>09-152</v>
          </cell>
          <cell r="B629" t="str">
            <v>H. Singlets Beeren 3593</v>
          </cell>
          <cell r="C629" t="str">
            <v>M8</v>
          </cell>
        </row>
        <row r="630">
          <cell r="A630" t="str">
            <v>09-160</v>
          </cell>
          <cell r="B630" t="str">
            <v>H. Singlets M3400</v>
          </cell>
          <cell r="C630" t="str">
            <v>M3400</v>
          </cell>
        </row>
        <row r="631">
          <cell r="A631" t="str">
            <v>09-162</v>
          </cell>
          <cell r="B631" t="str">
            <v>H. Singlets Great Seal</v>
          </cell>
          <cell r="C631" t="str">
            <v>M3000</v>
          </cell>
        </row>
        <row r="632">
          <cell r="A632" t="str">
            <v>09-166</v>
          </cell>
          <cell r="B632" t="str">
            <v>H. Singlets Kwal. 30</v>
          </cell>
          <cell r="C632" t="str">
            <v>M340</v>
          </cell>
        </row>
        <row r="633">
          <cell r="A633" t="str">
            <v>09-168</v>
          </cell>
          <cell r="B633" t="str">
            <v>H. Singlets M2000</v>
          </cell>
          <cell r="C633" t="str">
            <v>M2000</v>
          </cell>
        </row>
        <row r="634">
          <cell r="A634" t="str">
            <v>09-170</v>
          </cell>
          <cell r="B634" t="str">
            <v>H. Singlets Olympia</v>
          </cell>
          <cell r="C634" t="str">
            <v>M3000</v>
          </cell>
        </row>
        <row r="635">
          <cell r="A635" t="str">
            <v>09-172</v>
          </cell>
          <cell r="B635" t="str">
            <v>H. Singlets Twins</v>
          </cell>
          <cell r="C635" t="str">
            <v>M367</v>
          </cell>
        </row>
        <row r="636">
          <cell r="A636" t="str">
            <v>09-175</v>
          </cell>
          <cell r="B636" t="str">
            <v>H. Singlets Melee M500</v>
          </cell>
          <cell r="C636" t="str">
            <v>M500</v>
          </cell>
        </row>
        <row r="637">
          <cell r="A637" t="str">
            <v>09-176</v>
          </cell>
          <cell r="B637" t="str">
            <v>H. Singlets Briljant</v>
          </cell>
          <cell r="C637" t="str">
            <v>M5633</v>
          </cell>
        </row>
        <row r="638">
          <cell r="A638" t="str">
            <v>09-178</v>
          </cell>
          <cell r="B638" t="str">
            <v>H. Singlets 7000 Hema 19.10.70</v>
          </cell>
          <cell r="C638" t="str">
            <v>M840</v>
          </cell>
        </row>
        <row r="639">
          <cell r="A639" t="str">
            <v>09-181</v>
          </cell>
          <cell r="B639" t="str">
            <v>H. Singlets Beeren Sporthals recht (Engelvaart)</v>
          </cell>
          <cell r="C639" t="str">
            <v>M3000</v>
          </cell>
        </row>
        <row r="640">
          <cell r="A640" t="str">
            <v>09-183</v>
          </cell>
          <cell r="B640" t="str">
            <v>H. Singlets Beeren Sporthals rond (Stellaard)</v>
          </cell>
          <cell r="C640" t="str">
            <v>M3000</v>
          </cell>
        </row>
        <row r="641">
          <cell r="A641" t="str">
            <v>09-185</v>
          </cell>
          <cell r="B641" t="str">
            <v>H. Singlets M840</v>
          </cell>
          <cell r="C641" t="str">
            <v>M840</v>
          </cell>
        </row>
        <row r="642">
          <cell r="A642" t="str">
            <v>09-187</v>
          </cell>
          <cell r="B642" t="str">
            <v>H. Singlets M3 Hema 19.11.29</v>
          </cell>
          <cell r="C642" t="str">
            <v>M3</v>
          </cell>
        </row>
        <row r="643">
          <cell r="A643" t="str">
            <v>09-189</v>
          </cell>
          <cell r="B643" t="str">
            <v>H. Singlet Thermo</v>
          </cell>
          <cell r="C643" t="str">
            <v>M10</v>
          </cell>
        </row>
        <row r="644">
          <cell r="A644" t="str">
            <v>09-191</v>
          </cell>
          <cell r="B644" t="str">
            <v>H. Singlets M340</v>
          </cell>
          <cell r="C644" t="str">
            <v>M340</v>
          </cell>
        </row>
        <row r="645">
          <cell r="A645" t="str">
            <v>09-193</v>
          </cell>
          <cell r="B645" t="str">
            <v>H. Singlets M55</v>
          </cell>
          <cell r="C645" t="str">
            <v>M55</v>
          </cell>
        </row>
        <row r="646">
          <cell r="A646" t="str">
            <v>09-195</v>
          </cell>
          <cell r="B646" t="str">
            <v>H. Singlets Greason Greation</v>
          </cell>
          <cell r="C646" t="str">
            <v>-</v>
          </cell>
        </row>
        <row r="647">
          <cell r="A647" t="str">
            <v>09-197</v>
          </cell>
          <cell r="B647" t="str">
            <v>H. Singlets Jupiter Peruzzi</v>
          </cell>
          <cell r="C647" t="str">
            <v>M312</v>
          </cell>
        </row>
        <row r="648">
          <cell r="A648" t="str">
            <v>09-199</v>
          </cell>
          <cell r="B648" t="str">
            <v>H. Singlets Peruzzi Elastisch</v>
          </cell>
          <cell r="C648" t="str">
            <v>M5633</v>
          </cell>
        </row>
        <row r="649">
          <cell r="A649" t="str">
            <v>09-201</v>
          </cell>
          <cell r="B649" t="str">
            <v>H. Singlets Hema 19.13.75</v>
          </cell>
          <cell r="C649" t="str">
            <v>M3000</v>
          </cell>
        </row>
        <row r="650">
          <cell r="A650" t="str">
            <v>09-203</v>
          </cell>
          <cell r="B650" t="str">
            <v>H. Singlets Hema 19.12.60</v>
          </cell>
          <cell r="C650" t="str">
            <v>M2200</v>
          </cell>
        </row>
        <row r="651">
          <cell r="A651" t="str">
            <v>09-205</v>
          </cell>
          <cell r="B651" t="str">
            <v>H. Singlets M3000 Hans Textiel</v>
          </cell>
          <cell r="C651" t="str">
            <v>M3000</v>
          </cell>
        </row>
        <row r="652">
          <cell r="A652" t="str">
            <v>09-207</v>
          </cell>
          <cell r="B652" t="str">
            <v>H. Singlets Great Seal 2X2 rib</v>
          </cell>
          <cell r="C652" t="str">
            <v>M8</v>
          </cell>
        </row>
        <row r="653">
          <cell r="A653" t="str">
            <v>09-209</v>
          </cell>
          <cell r="B653" t="str">
            <v>H. Singlets 7000 Hema M630</v>
          </cell>
          <cell r="C653" t="str">
            <v>M630</v>
          </cell>
        </row>
        <row r="654">
          <cell r="A654" t="str">
            <v>09-211</v>
          </cell>
          <cell r="B654" t="str">
            <v>H. Singlets 2X2 Rib GS M28</v>
          </cell>
          <cell r="C654" t="str">
            <v>M28</v>
          </cell>
        </row>
        <row r="655">
          <cell r="A655" t="str">
            <v>09-215</v>
          </cell>
          <cell r="B655" t="str">
            <v>H. Singlets Great Seal M3000 5CM Korter OUD</v>
          </cell>
          <cell r="C655" t="str">
            <v>M3000</v>
          </cell>
        </row>
        <row r="656">
          <cell r="A656" t="str">
            <v>09-217</v>
          </cell>
          <cell r="B656" t="str">
            <v>H. Singlets Beeren Young</v>
          </cell>
          <cell r="C656" t="str">
            <v>T4442</v>
          </cell>
        </row>
        <row r="657">
          <cell r="A657" t="str">
            <v>09-219</v>
          </cell>
          <cell r="B657" t="str">
            <v>H. Boxersinglets Beeren Young</v>
          </cell>
          <cell r="C657" t="str">
            <v>T4442</v>
          </cell>
        </row>
        <row r="658">
          <cell r="A658" t="str">
            <v>09-221</v>
          </cell>
          <cell r="B658" t="str">
            <v>H. Singlets M316 Marine Zeeman</v>
          </cell>
          <cell r="C658" t="str">
            <v>M316</v>
          </cell>
        </row>
        <row r="659">
          <cell r="A659" t="str">
            <v>09-223</v>
          </cell>
          <cell r="B659" t="str">
            <v>H. Singlets Hema M3 19.11.29</v>
          </cell>
          <cell r="C659" t="str">
            <v>M3</v>
          </cell>
        </row>
        <row r="660">
          <cell r="A660" t="str">
            <v>09-225</v>
          </cell>
          <cell r="B660" t="str">
            <v>H. Singlets Hema M3000 19.13.23 Multipack</v>
          </cell>
          <cell r="C660" t="str">
            <v>M3000</v>
          </cell>
        </row>
        <row r="661">
          <cell r="A661" t="str">
            <v>09-227</v>
          </cell>
          <cell r="B661" t="str">
            <v>H. Singlets 7000 Hema M635 19.13.25 Multipack</v>
          </cell>
          <cell r="C661" t="str">
            <v>M635</v>
          </cell>
        </row>
        <row r="662">
          <cell r="A662" t="str">
            <v>09-301</v>
          </cell>
          <cell r="B662" t="str">
            <v>H. Singlets Hema 19.13.75 (actie)</v>
          </cell>
          <cell r="C662" t="str">
            <v>M3000</v>
          </cell>
        </row>
        <row r="663">
          <cell r="A663">
            <v>0</v>
          </cell>
          <cell r="B663">
            <v>0</v>
          </cell>
          <cell r="C663">
            <v>0</v>
          </cell>
        </row>
        <row r="664">
          <cell r="A664" t="str">
            <v>10-101</v>
          </cell>
          <cell r="B664" t="str">
            <v>J. Singlets Motor</v>
          </cell>
          <cell r="C664" t="str">
            <v>M3000</v>
          </cell>
        </row>
        <row r="665">
          <cell r="A665" t="str">
            <v>10-102</v>
          </cell>
          <cell r="B665" t="str">
            <v>J. Singlets Raceauto Rood Hans Textiel</v>
          </cell>
          <cell r="C665" t="str">
            <v>M3000 Raceauto</v>
          </cell>
        </row>
        <row r="666">
          <cell r="A666" t="str">
            <v>10-103</v>
          </cell>
          <cell r="B666" t="str">
            <v>J. Singlets Raceauto Blauw Hans Textiel</v>
          </cell>
          <cell r="C666" t="str">
            <v>M3000 Raceauto</v>
          </cell>
        </row>
        <row r="667">
          <cell r="A667" t="str">
            <v>10-104</v>
          </cell>
          <cell r="B667" t="str">
            <v>J. Singlets Rick</v>
          </cell>
          <cell r="C667" t="str">
            <v>M5633</v>
          </cell>
        </row>
        <row r="668">
          <cell r="A668" t="str">
            <v>10-105</v>
          </cell>
          <cell r="B668" t="str">
            <v>J. Singlets Sjors</v>
          </cell>
          <cell r="C668" t="str">
            <v>T4442</v>
          </cell>
        </row>
        <row r="669">
          <cell r="A669" t="str">
            <v>10-106</v>
          </cell>
          <cell r="B669" t="str">
            <v>J. Singlets Davy</v>
          </cell>
          <cell r="C669" t="str">
            <v>T4442</v>
          </cell>
        </row>
        <row r="670">
          <cell r="A670" t="str">
            <v>10-107</v>
          </cell>
          <cell r="B670" t="str">
            <v>J. Singlets Roel</v>
          </cell>
          <cell r="C670" t="str">
            <v>T4442</v>
          </cell>
        </row>
        <row r="671">
          <cell r="A671" t="str">
            <v>10-108</v>
          </cell>
          <cell r="B671" t="str">
            <v>J. Singlets Star</v>
          </cell>
          <cell r="C671" t="str">
            <v>M511</v>
          </cell>
        </row>
        <row r="672">
          <cell r="A672" t="str">
            <v>10-109</v>
          </cell>
          <cell r="B672" t="str">
            <v>J. Singlets Stripe</v>
          </cell>
          <cell r="C672" t="str">
            <v>M511</v>
          </cell>
        </row>
        <row r="673">
          <cell r="A673" t="str">
            <v>10-110</v>
          </cell>
          <cell r="B673" t="str">
            <v>J. Singlets Comfort Feeling</v>
          </cell>
          <cell r="C673" t="str">
            <v>M070</v>
          </cell>
        </row>
        <row r="674">
          <cell r="A674" t="str">
            <v>10-111</v>
          </cell>
          <cell r="B674" t="str">
            <v>J. Singlets Soho Vroom &amp; Dreesmann</v>
          </cell>
          <cell r="C674" t="str">
            <v>M070</v>
          </cell>
        </row>
        <row r="675">
          <cell r="A675" t="str">
            <v>10-112</v>
          </cell>
          <cell r="B675" t="str">
            <v>J. Singlets Ralph</v>
          </cell>
          <cell r="C675" t="str">
            <v>T4442</v>
          </cell>
        </row>
        <row r="676">
          <cell r="A676" t="str">
            <v>10-113</v>
          </cell>
          <cell r="B676" t="str">
            <v>J. Singlets Paul Vroom &amp; Dreesmann</v>
          </cell>
          <cell r="C676" t="str">
            <v>M070</v>
          </cell>
        </row>
        <row r="677">
          <cell r="A677" t="str">
            <v>10-114</v>
          </cell>
          <cell r="B677" t="str">
            <v>J. Singlets Soho basic Vroom &amp; Dreesmann</v>
          </cell>
          <cell r="C677" t="str">
            <v>M40</v>
          </cell>
        </row>
        <row r="678">
          <cell r="A678" t="str">
            <v>10-115</v>
          </cell>
          <cell r="B678" t="str">
            <v>J. Singlets Frendz basic Vroom &amp; Dreesmann</v>
          </cell>
          <cell r="C678" t="str">
            <v>M40</v>
          </cell>
        </row>
        <row r="679">
          <cell r="A679" t="str">
            <v>10-116</v>
          </cell>
          <cell r="B679" t="str">
            <v>J. Singlets M3000</v>
          </cell>
          <cell r="C679" t="str">
            <v>M3000</v>
          </cell>
        </row>
        <row r="680">
          <cell r="A680" t="str">
            <v>10-116 S</v>
          </cell>
          <cell r="B680" t="str">
            <v>J. Singlets Super Line</v>
          </cell>
          <cell r="C680" t="str">
            <v>M3000 / M7</v>
          </cell>
        </row>
        <row r="681">
          <cell r="A681" t="str">
            <v>10-117</v>
          </cell>
          <cell r="B681" t="str">
            <v>J. Singlets Streep / Ster marine</v>
          </cell>
          <cell r="C681" t="str">
            <v>M074</v>
          </cell>
          <cell r="D681">
            <v>0</v>
          </cell>
        </row>
        <row r="682">
          <cell r="A682" t="str">
            <v>10-118</v>
          </cell>
          <cell r="B682" t="str">
            <v>J. Singlets Zebra</v>
          </cell>
          <cell r="C682" t="str">
            <v>M301</v>
          </cell>
          <cell r="D682">
            <v>0</v>
          </cell>
        </row>
        <row r="683">
          <cell r="A683" t="str">
            <v>10-120</v>
          </cell>
          <cell r="B683" t="str">
            <v>J. Singlets Tennis</v>
          </cell>
          <cell r="C683" t="str">
            <v>M3000</v>
          </cell>
          <cell r="D683">
            <v>0</v>
          </cell>
        </row>
        <row r="684">
          <cell r="A684" t="str">
            <v>10-121</v>
          </cell>
          <cell r="B684" t="str">
            <v>J. Singlet Frendz grey melange V&amp;D</v>
          </cell>
          <cell r="C684" t="str">
            <v>M525</v>
          </cell>
          <cell r="D684">
            <v>0</v>
          </cell>
        </row>
        <row r="685">
          <cell r="A685" t="str">
            <v>10-128</v>
          </cell>
          <cell r="B685" t="str">
            <v>J. Singlets Olympia</v>
          </cell>
          <cell r="C685" t="str">
            <v>M3000</v>
          </cell>
          <cell r="D685">
            <v>0</v>
          </cell>
        </row>
        <row r="686">
          <cell r="A686" t="str">
            <v>10-130</v>
          </cell>
          <cell r="B686" t="str">
            <v>J. Singlets M8</v>
          </cell>
          <cell r="C686" t="str">
            <v>M8</v>
          </cell>
          <cell r="D686">
            <v>0</v>
          </cell>
        </row>
        <row r="687">
          <cell r="A687" t="str">
            <v>10-135</v>
          </cell>
          <cell r="B687" t="str">
            <v>J. Singlets Melee</v>
          </cell>
          <cell r="C687" t="str">
            <v>M500</v>
          </cell>
          <cell r="D687">
            <v>0</v>
          </cell>
        </row>
        <row r="688">
          <cell r="A688" t="str">
            <v>10-139</v>
          </cell>
          <cell r="B688" t="str">
            <v>J. Singlets Hema</v>
          </cell>
          <cell r="C688" t="str">
            <v>-</v>
          </cell>
          <cell r="D688">
            <v>0</v>
          </cell>
        </row>
        <row r="689">
          <cell r="A689" t="str">
            <v>10-140</v>
          </cell>
          <cell r="B689" t="str">
            <v>J. Singlets Voetbal Hema</v>
          </cell>
          <cell r="C689" t="str">
            <v>-</v>
          </cell>
          <cell r="D689">
            <v>0</v>
          </cell>
        </row>
        <row r="690">
          <cell r="A690" t="str">
            <v>10-145</v>
          </cell>
          <cell r="B690" t="str">
            <v>J. Singlets print</v>
          </cell>
          <cell r="C690" t="str">
            <v>M3000</v>
          </cell>
          <cell r="D690">
            <v>0</v>
          </cell>
        </row>
        <row r="691">
          <cell r="A691" t="str">
            <v>10-151</v>
          </cell>
          <cell r="B691" t="str">
            <v>J. Singlets Baseball</v>
          </cell>
          <cell r="C691" t="str">
            <v>M500</v>
          </cell>
          <cell r="D691">
            <v>0</v>
          </cell>
        </row>
        <row r="692">
          <cell r="A692" t="str">
            <v>10-153</v>
          </cell>
          <cell r="B692" t="str">
            <v>J. Singlets Gameboy</v>
          </cell>
          <cell r="C692" t="str">
            <v>M3000</v>
          </cell>
          <cell r="D692">
            <v>0</v>
          </cell>
        </row>
        <row r="693">
          <cell r="A693" t="str">
            <v>10-159</v>
          </cell>
          <cell r="B693" t="str">
            <v>J. Singlets Sesamstraat</v>
          </cell>
          <cell r="C693" t="str">
            <v>M3000</v>
          </cell>
          <cell r="D693">
            <v>0</v>
          </cell>
        </row>
        <row r="694">
          <cell r="A694" t="str">
            <v>10-163</v>
          </cell>
          <cell r="B694" t="str">
            <v>J. Singlets print Voetbal</v>
          </cell>
          <cell r="C694" t="str">
            <v>M3000</v>
          </cell>
          <cell r="D694">
            <v>0</v>
          </cell>
        </row>
        <row r="695">
          <cell r="A695" t="str">
            <v>10-165</v>
          </cell>
          <cell r="B695" t="str">
            <v>J. Singlets Racingcar</v>
          </cell>
          <cell r="C695" t="str">
            <v>M511</v>
          </cell>
          <cell r="D695">
            <v>0</v>
          </cell>
        </row>
        <row r="696">
          <cell r="A696" t="str">
            <v>10-167</v>
          </cell>
          <cell r="B696" t="str">
            <v>J. Singlets print + stiksel</v>
          </cell>
          <cell r="C696" t="str">
            <v>M3000</v>
          </cell>
          <cell r="D696">
            <v>0</v>
          </cell>
        </row>
        <row r="697">
          <cell r="A697" t="str">
            <v>10-169</v>
          </cell>
          <cell r="B697" t="str">
            <v>J. Singlets Skater Great Seal</v>
          </cell>
          <cell r="C697" t="str">
            <v>-</v>
          </cell>
          <cell r="D697">
            <v>0</v>
          </cell>
        </row>
        <row r="698">
          <cell r="A698" t="str">
            <v>10-171</v>
          </cell>
          <cell r="B698" t="str">
            <v>J. Singlets USA</v>
          </cell>
          <cell r="C698" t="str">
            <v>M55</v>
          </cell>
          <cell r="D698">
            <v>0</v>
          </cell>
        </row>
        <row r="699">
          <cell r="A699" t="str">
            <v>10-173</v>
          </cell>
          <cell r="B699" t="str">
            <v>J. Singlets Vliegtuig</v>
          </cell>
          <cell r="C699" t="str">
            <v>M3000</v>
          </cell>
          <cell r="D699">
            <v>0</v>
          </cell>
        </row>
        <row r="700">
          <cell r="A700" t="str">
            <v>10-175</v>
          </cell>
          <cell r="B700" t="str">
            <v>J. Singlets Crooks</v>
          </cell>
          <cell r="C700" t="str">
            <v>M3000</v>
          </cell>
          <cell r="D700">
            <v>0</v>
          </cell>
        </row>
        <row r="701">
          <cell r="A701" t="str">
            <v>10-177</v>
          </cell>
          <cell r="B701" t="str">
            <v>J. Singlets Dommel</v>
          </cell>
          <cell r="C701" t="str">
            <v>M3000</v>
          </cell>
          <cell r="D701">
            <v>0</v>
          </cell>
        </row>
        <row r="702">
          <cell r="A702" t="str">
            <v>10-179</v>
          </cell>
          <cell r="B702" t="str">
            <v>J. Singlets Greason Creation</v>
          </cell>
          <cell r="C702" t="str">
            <v>-</v>
          </cell>
          <cell r="D702">
            <v>0</v>
          </cell>
        </row>
        <row r="703">
          <cell r="A703" t="str">
            <v>10-181</v>
          </cell>
          <cell r="B703" t="str">
            <v>J. Singlets Formule I</v>
          </cell>
          <cell r="C703" t="str">
            <v>M55</v>
          </cell>
          <cell r="D703">
            <v>0</v>
          </cell>
        </row>
        <row r="704">
          <cell r="A704" t="str">
            <v>10-183</v>
          </cell>
          <cell r="B704" t="str">
            <v>J. Singlets Soccer</v>
          </cell>
          <cell r="C704" t="str">
            <v>M3000</v>
          </cell>
          <cell r="D704">
            <v>0</v>
          </cell>
        </row>
        <row r="705">
          <cell r="A705" t="str">
            <v>10-185</v>
          </cell>
          <cell r="B705" t="str">
            <v>J. Singlets M55 onbedrukt</v>
          </cell>
          <cell r="C705" t="str">
            <v>M55</v>
          </cell>
          <cell r="D705">
            <v>0</v>
          </cell>
        </row>
        <row r="706">
          <cell r="A706" t="str">
            <v>10-187</v>
          </cell>
          <cell r="B706" t="str">
            <v>J. Singlets Melee marine biesje Great Seal</v>
          </cell>
          <cell r="C706" t="str">
            <v>M611</v>
          </cell>
          <cell r="D706">
            <v>0</v>
          </cell>
        </row>
        <row r="707">
          <cell r="A707" t="str">
            <v>10-189</v>
          </cell>
          <cell r="B707" t="str">
            <v>J. Singlets Zeeboy Great Seal</v>
          </cell>
          <cell r="C707" t="str">
            <v>M511</v>
          </cell>
          <cell r="D707">
            <v>0</v>
          </cell>
        </row>
        <row r="708">
          <cell r="A708" t="str">
            <v>10-191</v>
          </cell>
          <cell r="B708" t="str">
            <v>J. Singlets M500</v>
          </cell>
          <cell r="C708" t="str">
            <v>M500</v>
          </cell>
          <cell r="D708">
            <v>0</v>
          </cell>
        </row>
        <row r="709">
          <cell r="A709" t="str">
            <v>10-193</v>
          </cell>
          <cell r="B709" t="str">
            <v>J. Singlets Sportdessin</v>
          </cell>
          <cell r="C709" t="str">
            <v>M511</v>
          </cell>
          <cell r="D709">
            <v>0</v>
          </cell>
        </row>
        <row r="710">
          <cell r="A710" t="str">
            <v>10-195</v>
          </cell>
          <cell r="B710" t="str">
            <v>J. Singlets Melee Bleu</v>
          </cell>
          <cell r="C710" t="str">
            <v>M611</v>
          </cell>
          <cell r="D710">
            <v>0</v>
          </cell>
        </row>
        <row r="711">
          <cell r="A711" t="str">
            <v>10-197</v>
          </cell>
          <cell r="B711" t="str">
            <v>J. Singlets Melee grijs</v>
          </cell>
          <cell r="C711" t="str">
            <v>M6</v>
          </cell>
          <cell r="D711">
            <v>0</v>
          </cell>
        </row>
        <row r="712">
          <cell r="A712" t="str">
            <v>10-199</v>
          </cell>
          <cell r="B712" t="str">
            <v>J. Singlets M303 streep</v>
          </cell>
          <cell r="C712" t="str">
            <v>M303</v>
          </cell>
          <cell r="D712">
            <v>0</v>
          </cell>
        </row>
        <row r="713">
          <cell r="A713" t="str">
            <v>10-201</v>
          </cell>
          <cell r="B713" t="str">
            <v>J. Singlets Snoopy</v>
          </cell>
          <cell r="C713" t="str">
            <v>M500</v>
          </cell>
          <cell r="D713">
            <v>0</v>
          </cell>
        </row>
        <row r="714">
          <cell r="A714" t="str">
            <v>10-203</v>
          </cell>
          <cell r="B714" t="str">
            <v>J. Singlets Sesamstraat M55</v>
          </cell>
          <cell r="C714" t="str">
            <v>M55</v>
          </cell>
          <cell r="D714">
            <v>0</v>
          </cell>
        </row>
        <row r="715">
          <cell r="A715" t="str">
            <v>10-205</v>
          </cell>
          <cell r="B715" t="str">
            <v>J. Singlets M500 grijs</v>
          </cell>
          <cell r="C715" t="str">
            <v>M500</v>
          </cell>
          <cell r="D715">
            <v>0</v>
          </cell>
        </row>
        <row r="716">
          <cell r="A716" t="str">
            <v>10-207</v>
          </cell>
          <cell r="B716" t="str">
            <v>J. Singlets Maritiem</v>
          </cell>
          <cell r="C716" t="str">
            <v>M4</v>
          </cell>
          <cell r="D716">
            <v>0</v>
          </cell>
        </row>
        <row r="717">
          <cell r="A717" t="str">
            <v>10-209</v>
          </cell>
          <cell r="B717" t="str">
            <v>J. Singlets GS M28</v>
          </cell>
          <cell r="C717" t="str">
            <v>M28</v>
          </cell>
          <cell r="D717">
            <v>0</v>
          </cell>
        </row>
        <row r="718">
          <cell r="A718" t="str">
            <v>10-211</v>
          </cell>
          <cell r="B718" t="str">
            <v>J. Singlets Beeren Young</v>
          </cell>
          <cell r="C718" t="str">
            <v>T4442</v>
          </cell>
          <cell r="D718">
            <v>0</v>
          </cell>
        </row>
        <row r="719">
          <cell r="A719" t="str">
            <v>10-213</v>
          </cell>
          <cell r="B719" t="str">
            <v>J. Singlets T&amp;T marine met rood biesje</v>
          </cell>
          <cell r="C719" t="str">
            <v>M4</v>
          </cell>
          <cell r="D719">
            <v>0</v>
          </cell>
        </row>
        <row r="720">
          <cell r="A720" t="str">
            <v>10-215</v>
          </cell>
          <cell r="B720" t="str">
            <v>J. Singlets Martin</v>
          </cell>
          <cell r="C720" t="str">
            <v>M304</v>
          </cell>
          <cell r="D720">
            <v>0</v>
          </cell>
        </row>
        <row r="721">
          <cell r="A721" t="str">
            <v>10-217</v>
          </cell>
          <cell r="B721" t="str">
            <v>J. Singlets Melee Beeren Young</v>
          </cell>
          <cell r="C721" t="str">
            <v>M7800</v>
          </cell>
          <cell r="D721">
            <v>0</v>
          </cell>
        </row>
        <row r="722">
          <cell r="A722" t="str">
            <v>10-219</v>
          </cell>
          <cell r="B722" t="str">
            <v>J. Singlets Tie &amp; Dye</v>
          </cell>
          <cell r="C722" t="str">
            <v>T4442 Tie &amp; Dye</v>
          </cell>
          <cell r="D722">
            <v>0</v>
          </cell>
        </row>
        <row r="723">
          <cell r="A723" t="str">
            <v>10-221</v>
          </cell>
          <cell r="B723" t="str">
            <v>J. Singlets Truck</v>
          </cell>
          <cell r="C723" t="str">
            <v>M3000 Truck</v>
          </cell>
          <cell r="D723">
            <v>0</v>
          </cell>
        </row>
        <row r="724">
          <cell r="A724" t="str">
            <v>10-223</v>
          </cell>
          <cell r="B724" t="str">
            <v>J. Singlets Truck Hans Textiel</v>
          </cell>
          <cell r="C724" t="str">
            <v>M3000 Truck</v>
          </cell>
          <cell r="D724">
            <v>0</v>
          </cell>
        </row>
        <row r="725">
          <cell r="A725" t="str">
            <v>10-225</v>
          </cell>
          <cell r="B725" t="str">
            <v>J. Singlets Bart</v>
          </cell>
          <cell r="C725" t="str">
            <v>M911</v>
          </cell>
          <cell r="D725">
            <v>0</v>
          </cell>
        </row>
        <row r="726">
          <cell r="A726" t="str">
            <v>10-227</v>
          </cell>
          <cell r="B726" t="str">
            <v>J. Singlets Nummer 5</v>
          </cell>
          <cell r="C726" t="str">
            <v>M3000</v>
          </cell>
          <cell r="D726">
            <v>0</v>
          </cell>
        </row>
        <row r="727">
          <cell r="A727">
            <v>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  <cell r="D728">
            <v>0</v>
          </cell>
        </row>
        <row r="729">
          <cell r="A729" t="str">
            <v>11-101</v>
          </cell>
          <cell r="B729" t="str">
            <v>H. Tino K.M. V&amp;D Carlo</v>
          </cell>
          <cell r="C729" t="str">
            <v>M40</v>
          </cell>
          <cell r="D729">
            <v>0</v>
          </cell>
        </row>
        <row r="730">
          <cell r="A730" t="str">
            <v>11-102</v>
          </cell>
          <cell r="B730" t="str">
            <v>H. Mouwl. Shirt Melee Beeren Young Every.Body.Wear</v>
          </cell>
          <cell r="C730" t="str">
            <v>M7800</v>
          </cell>
          <cell r="D730">
            <v>0</v>
          </cell>
        </row>
        <row r="731">
          <cell r="A731" t="str">
            <v>11-103</v>
          </cell>
          <cell r="B731" t="str">
            <v>H. T-shirt K.M. Comfort Feeling</v>
          </cell>
          <cell r="C731" t="str">
            <v>M045</v>
          </cell>
          <cell r="D731">
            <v>0</v>
          </cell>
        </row>
        <row r="732">
          <cell r="A732" t="str">
            <v>11-104</v>
          </cell>
          <cell r="B732" t="str">
            <v>H. Mouwl. shirt Comfort Feeling</v>
          </cell>
          <cell r="C732" t="str">
            <v>M045</v>
          </cell>
          <cell r="D732">
            <v>0</v>
          </cell>
        </row>
        <row r="733">
          <cell r="A733" t="str">
            <v>11-105</v>
          </cell>
          <cell r="B733" t="str">
            <v>H. T-shirt K.M. Comfort Feeling EEL</v>
          </cell>
          <cell r="C733" t="str">
            <v>M046</v>
          </cell>
          <cell r="D733">
            <v>0</v>
          </cell>
        </row>
        <row r="734">
          <cell r="A734" t="str">
            <v>11-106</v>
          </cell>
          <cell r="B734" t="str">
            <v>H. Mouwl. shirt Comfort Feeling EEL</v>
          </cell>
          <cell r="C734" t="str">
            <v>M046</v>
          </cell>
          <cell r="D734">
            <v>0</v>
          </cell>
        </row>
        <row r="735">
          <cell r="A735" t="str">
            <v>11-107</v>
          </cell>
          <cell r="B735" t="str">
            <v>H. Mouwl. Shirt Ricardo Lime</v>
          </cell>
          <cell r="C735" t="str">
            <v>T4442</v>
          </cell>
          <cell r="D735">
            <v>0</v>
          </cell>
        </row>
        <row r="736">
          <cell r="A736" t="str">
            <v>11-108</v>
          </cell>
          <cell r="B736" t="str">
            <v>H. Mouwl. Shirt Ricardo Geel</v>
          </cell>
          <cell r="C736" t="str">
            <v>T4442</v>
          </cell>
          <cell r="D736">
            <v>0</v>
          </cell>
        </row>
        <row r="737">
          <cell r="A737" t="str">
            <v>11-109</v>
          </cell>
          <cell r="B737" t="str">
            <v>H. Tino K.M. V-hals</v>
          </cell>
          <cell r="C737" t="str">
            <v>M3000</v>
          </cell>
          <cell r="D737">
            <v>0</v>
          </cell>
        </row>
        <row r="738">
          <cell r="A738" t="str">
            <v>11-110</v>
          </cell>
          <cell r="B738" t="str">
            <v>H. Tino L.M. V-hals</v>
          </cell>
          <cell r="C738" t="str">
            <v>M3000</v>
          </cell>
          <cell r="D738">
            <v>0</v>
          </cell>
        </row>
        <row r="739">
          <cell r="A739" t="str">
            <v>11-111</v>
          </cell>
          <cell r="B739" t="str">
            <v>H. T-shirt K.M. V-hals Stellaard</v>
          </cell>
          <cell r="C739" t="str">
            <v>M3000</v>
          </cell>
          <cell r="D739">
            <v>0</v>
          </cell>
        </row>
        <row r="740">
          <cell r="A740" t="str">
            <v>11-112</v>
          </cell>
          <cell r="B740" t="str">
            <v>H. T-shirt L.M. V-hals Stellaard</v>
          </cell>
          <cell r="C740" t="str">
            <v>M3000</v>
          </cell>
          <cell r="D740">
            <v>0</v>
          </cell>
        </row>
        <row r="741">
          <cell r="A741" t="str">
            <v>11-113</v>
          </cell>
          <cell r="B741" t="str">
            <v>H. Mouwl. Shirt Hema Elast. Single</v>
          </cell>
          <cell r="C741" t="str">
            <v>M071</v>
          </cell>
          <cell r="D741">
            <v>0</v>
          </cell>
        </row>
        <row r="742">
          <cell r="A742" t="str">
            <v>11-114</v>
          </cell>
          <cell r="B742" t="str">
            <v>H. T-shirts Single Yersey</v>
          </cell>
          <cell r="C742">
            <v>0</v>
          </cell>
          <cell r="D742">
            <v>0</v>
          </cell>
        </row>
        <row r="743">
          <cell r="A743" t="str">
            <v>11-115</v>
          </cell>
          <cell r="B743" t="str">
            <v>H. T-shirt Aggostino V&amp;D</v>
          </cell>
          <cell r="C743" t="str">
            <v>M40</v>
          </cell>
          <cell r="D743">
            <v>0</v>
          </cell>
        </row>
        <row r="744">
          <cell r="A744" t="str">
            <v>11-116</v>
          </cell>
          <cell r="B744" t="str">
            <v>H. T-Shirt Organic Terrasana</v>
          </cell>
          <cell r="C744" t="str">
            <v>M048</v>
          </cell>
          <cell r="D744">
            <v>0</v>
          </cell>
        </row>
        <row r="745">
          <cell r="A745" t="str">
            <v>11-117</v>
          </cell>
          <cell r="B745" t="str">
            <v>H. Mouwl. Shirt Organic Terrasana</v>
          </cell>
          <cell r="C745" t="str">
            <v>M048</v>
          </cell>
          <cell r="D745">
            <v>0</v>
          </cell>
        </row>
        <row r="746">
          <cell r="A746" t="str">
            <v>11-118</v>
          </cell>
          <cell r="B746" t="str">
            <v>H. Tino diepe V.hals K.M. M3000</v>
          </cell>
          <cell r="C746" t="str">
            <v>M3000</v>
          </cell>
          <cell r="D746">
            <v>0</v>
          </cell>
        </row>
        <row r="747">
          <cell r="A747" t="str">
            <v>11-119</v>
          </cell>
          <cell r="B747" t="str">
            <v xml:space="preserve">H. Mouwloos shirt V.Hals </v>
          </cell>
          <cell r="C747" t="str">
            <v>M3000</v>
          </cell>
          <cell r="D747">
            <v>0</v>
          </cell>
        </row>
        <row r="748">
          <cell r="A748" t="str">
            <v>11-120</v>
          </cell>
          <cell r="B748" t="str">
            <v xml:space="preserve">H. Tino K.M. M3000 grijs </v>
          </cell>
          <cell r="C748" t="str">
            <v>M500</v>
          </cell>
          <cell r="D748">
            <v>0</v>
          </cell>
        </row>
        <row r="749">
          <cell r="A749" t="str">
            <v>11-121</v>
          </cell>
          <cell r="B749" t="str">
            <v xml:space="preserve">H. Mouwloos shirt M3000 grijs </v>
          </cell>
          <cell r="C749" t="str">
            <v>M500</v>
          </cell>
          <cell r="D749">
            <v>0</v>
          </cell>
        </row>
        <row r="750">
          <cell r="A750" t="str">
            <v>11-122</v>
          </cell>
          <cell r="B750" t="str">
            <v>H. T-shirt V-neck SS V-nus</v>
          </cell>
          <cell r="C750" t="str">
            <v>M047</v>
          </cell>
          <cell r="D750">
            <v>0</v>
          </cell>
        </row>
        <row r="751">
          <cell r="A751" t="str">
            <v>11-123</v>
          </cell>
          <cell r="B751" t="str">
            <v>heren deep v-neck shirt SS FC Loco</v>
          </cell>
          <cell r="C751" t="str">
            <v>M047</v>
          </cell>
          <cell r="D751">
            <v>0</v>
          </cell>
        </row>
        <row r="752">
          <cell r="A752" t="str">
            <v>11-124</v>
          </cell>
          <cell r="B752" t="str">
            <v>heren regular v-neck shirt SS FC Loco</v>
          </cell>
          <cell r="C752" t="str">
            <v>M047</v>
          </cell>
          <cell r="D752">
            <v>0</v>
          </cell>
        </row>
        <row r="753">
          <cell r="A753" t="str">
            <v>11-125</v>
          </cell>
          <cell r="B753" t="str">
            <v>H. T-shirt V-neck SS V-nus melee grijs</v>
          </cell>
          <cell r="C753" t="str">
            <v>M125</v>
          </cell>
          <cell r="D753">
            <v>0</v>
          </cell>
        </row>
        <row r="754">
          <cell r="A754" t="str">
            <v>11-126</v>
          </cell>
          <cell r="B754" t="str">
            <v>H. T-shirt V-neck SS Pouchain</v>
          </cell>
          <cell r="C754">
            <v>0</v>
          </cell>
          <cell r="D754">
            <v>0</v>
          </cell>
        </row>
        <row r="755">
          <cell r="A755" t="str">
            <v>11-127</v>
          </cell>
          <cell r="B755" t="str">
            <v>H. T-shirt V-neck SS Pouchain Socks</v>
          </cell>
          <cell r="C755">
            <v>0</v>
          </cell>
          <cell r="D755">
            <v>0</v>
          </cell>
        </row>
        <row r="756">
          <cell r="A756" t="str">
            <v>11-128</v>
          </cell>
          <cell r="B756" t="str">
            <v>H. T-shirt V-neck SS Pouchain Donna</v>
          </cell>
          <cell r="C756">
            <v>0</v>
          </cell>
          <cell r="D756">
            <v>0</v>
          </cell>
        </row>
        <row r="757">
          <cell r="A757" t="str">
            <v>11-129</v>
          </cell>
          <cell r="B757" t="str">
            <v>H. T-shirt V-neck SS Pouchain State of Mind</v>
          </cell>
          <cell r="C757">
            <v>0</v>
          </cell>
          <cell r="D757">
            <v>0</v>
          </cell>
        </row>
        <row r="758">
          <cell r="A758" t="str">
            <v>11-130</v>
          </cell>
          <cell r="B758" t="str">
            <v>H. T-shirt V-neck SS Pouchain Vespa</v>
          </cell>
          <cell r="C758">
            <v>0</v>
          </cell>
          <cell r="D758">
            <v>0</v>
          </cell>
        </row>
        <row r="759">
          <cell r="A759" t="str">
            <v>11-131</v>
          </cell>
          <cell r="B759" t="str">
            <v>H. T-shirt V-neck SS Pouchain Brandcarrier 1 Qualita flag</v>
          </cell>
          <cell r="C759">
            <v>0</v>
          </cell>
          <cell r="D759">
            <v>0</v>
          </cell>
        </row>
        <row r="760">
          <cell r="A760" t="str">
            <v>11-132</v>
          </cell>
          <cell r="B760" t="str">
            <v>H. T-shirt V-neck SS Pouchain No al Calcio</v>
          </cell>
          <cell r="C760">
            <v>0</v>
          </cell>
          <cell r="D760">
            <v>0</v>
          </cell>
        </row>
        <row r="761">
          <cell r="A761" t="str">
            <v>11-133</v>
          </cell>
          <cell r="B761" t="str">
            <v>H. T-shirt V-neck SS Pouchain Pinup AS Roma</v>
          </cell>
          <cell r="C761">
            <v>0</v>
          </cell>
          <cell r="D761">
            <v>0</v>
          </cell>
        </row>
        <row r="762">
          <cell r="A762" t="str">
            <v>11-134</v>
          </cell>
          <cell r="B762" t="str">
            <v>H. T-shirt V-neck SS Pouchain Brandcarrier 2 Squadra</v>
          </cell>
          <cell r="C762">
            <v>0</v>
          </cell>
          <cell r="D762">
            <v>0</v>
          </cell>
        </row>
        <row r="763">
          <cell r="A763" t="str">
            <v>11-135</v>
          </cell>
          <cell r="B763" t="str">
            <v>H. T-shirt V-neck SS Pouchain Retro ball</v>
          </cell>
          <cell r="C763">
            <v>0</v>
          </cell>
          <cell r="D763">
            <v>0</v>
          </cell>
        </row>
        <row r="764">
          <cell r="A764" t="str">
            <v>11-136</v>
          </cell>
          <cell r="B764" t="str">
            <v>H. T-shirt V-neck SS Pouchain Lazio pin up</v>
          </cell>
          <cell r="C764">
            <v>0</v>
          </cell>
          <cell r="D764">
            <v>0</v>
          </cell>
        </row>
        <row r="765">
          <cell r="A765" t="str">
            <v>11-137</v>
          </cell>
          <cell r="B765" t="str">
            <v>H. Tino M3000 K.M. extra lang</v>
          </cell>
          <cell r="C765" t="str">
            <v>M3000</v>
          </cell>
          <cell r="D765">
            <v>0</v>
          </cell>
        </row>
        <row r="766">
          <cell r="A766" t="str">
            <v>11-138</v>
          </cell>
          <cell r="B766" t="str">
            <v>H. T-shirt V-neck LS V-nus</v>
          </cell>
          <cell r="C766" t="str">
            <v>M047</v>
          </cell>
          <cell r="D766">
            <v>0</v>
          </cell>
        </row>
        <row r="767">
          <cell r="A767" t="str">
            <v>11-139</v>
          </cell>
          <cell r="B767" t="str">
            <v>H. T-shirt V-neck LS V-nus melee grijs</v>
          </cell>
          <cell r="C767" t="str">
            <v>M125</v>
          </cell>
          <cell r="D767">
            <v>0</v>
          </cell>
        </row>
        <row r="768">
          <cell r="A768" t="str">
            <v>11-178</v>
          </cell>
          <cell r="B768" t="str">
            <v>H. Tino's K.M. M3000</v>
          </cell>
          <cell r="C768" t="str">
            <v>M3000</v>
          </cell>
          <cell r="D768">
            <v>0</v>
          </cell>
        </row>
        <row r="769">
          <cell r="A769" t="str">
            <v>11-179</v>
          </cell>
          <cell r="B769" t="str">
            <v>H. Tino's L.M. M3000</v>
          </cell>
          <cell r="C769" t="str">
            <v>M3000</v>
          </cell>
          <cell r="D769">
            <v>0</v>
          </cell>
        </row>
        <row r="770">
          <cell r="A770" t="str">
            <v>11-182</v>
          </cell>
          <cell r="B770" t="str">
            <v>H. Tino's K.M. Startex B85</v>
          </cell>
          <cell r="C770" t="str">
            <v>M8</v>
          </cell>
          <cell r="D770">
            <v>0</v>
          </cell>
        </row>
        <row r="771">
          <cell r="A771" t="str">
            <v>11-190</v>
          </cell>
          <cell r="B771" t="str">
            <v>H. Tino's K.M. Single Yersey</v>
          </cell>
          <cell r="C771" t="str">
            <v>M124</v>
          </cell>
          <cell r="D771">
            <v>0</v>
          </cell>
        </row>
        <row r="772">
          <cell r="A772" t="str">
            <v>11-197</v>
          </cell>
          <cell r="B772" t="str">
            <v>H. Mouwl. T-Shirts Single Yersey</v>
          </cell>
          <cell r="C772" t="str">
            <v>M124</v>
          </cell>
          <cell r="D772">
            <v>0</v>
          </cell>
        </row>
        <row r="773">
          <cell r="A773" t="str">
            <v>11-198</v>
          </cell>
          <cell r="B773" t="str">
            <v>H. Tino's Boord</v>
          </cell>
          <cell r="C773" t="str">
            <v>M3000</v>
          </cell>
          <cell r="D773">
            <v>0</v>
          </cell>
        </row>
        <row r="774">
          <cell r="A774" t="str">
            <v>11-199</v>
          </cell>
          <cell r="B774" t="str">
            <v>H. Hemden M3600 Hema</v>
          </cell>
          <cell r="C774" t="str">
            <v>M3600</v>
          </cell>
          <cell r="D774">
            <v>0</v>
          </cell>
        </row>
        <row r="775">
          <cell r="A775" t="str">
            <v>11-200</v>
          </cell>
          <cell r="B775" t="str">
            <v>H. Tino's K.M. V-Hals M840</v>
          </cell>
          <cell r="C775" t="str">
            <v>M840</v>
          </cell>
          <cell r="D775">
            <v>0</v>
          </cell>
        </row>
        <row r="776">
          <cell r="A776" t="str">
            <v>11-201</v>
          </cell>
          <cell r="B776" t="str">
            <v>H. Tino's K.M. V-Hals M3000</v>
          </cell>
          <cell r="C776" t="str">
            <v>M3000</v>
          </cell>
          <cell r="D776">
            <v>0</v>
          </cell>
        </row>
        <row r="777">
          <cell r="A777" t="str">
            <v>11-203</v>
          </cell>
          <cell r="B777" t="str">
            <v>H. Tino's K.M. M55</v>
          </cell>
          <cell r="C777" t="str">
            <v>M55</v>
          </cell>
          <cell r="D777">
            <v>0</v>
          </cell>
        </row>
        <row r="778">
          <cell r="A778" t="str">
            <v>11-205</v>
          </cell>
          <cell r="B778" t="str">
            <v>H. Tino's Russell</v>
          </cell>
          <cell r="C778" t="str">
            <v>-</v>
          </cell>
          <cell r="D778">
            <v>0</v>
          </cell>
        </row>
        <row r="779">
          <cell r="A779" t="str">
            <v>11-207</v>
          </cell>
          <cell r="B779" t="str">
            <v>H. Tino's Greason Creation</v>
          </cell>
          <cell r="C779" t="str">
            <v>-</v>
          </cell>
          <cell r="D779">
            <v>0</v>
          </cell>
        </row>
        <row r="780">
          <cell r="A780" t="str">
            <v>11-209</v>
          </cell>
          <cell r="B780" t="str">
            <v>H. Tino's V-Hals Hema 19.13.03</v>
          </cell>
          <cell r="C780" t="str">
            <v>M30</v>
          </cell>
          <cell r="D780">
            <v>0</v>
          </cell>
        </row>
        <row r="781">
          <cell r="A781" t="str">
            <v>11-211</v>
          </cell>
          <cell r="B781" t="str">
            <v>H. T-Shirts Single Yersey Hema 19.13.73</v>
          </cell>
          <cell r="C781" t="str">
            <v>-</v>
          </cell>
          <cell r="D781">
            <v>0</v>
          </cell>
        </row>
        <row r="782">
          <cell r="A782" t="str">
            <v>11-213</v>
          </cell>
          <cell r="B782" t="str">
            <v>H. Mouwl. Hemd Great Seal</v>
          </cell>
          <cell r="C782" t="str">
            <v>M3000</v>
          </cell>
          <cell r="D782">
            <v>0</v>
          </cell>
        </row>
        <row r="783">
          <cell r="A783" t="str">
            <v>11-214</v>
          </cell>
          <cell r="B783" t="str">
            <v>No Shirt Deep V neck SS Passeggio</v>
          </cell>
          <cell r="C783" t="str">
            <v>M052</v>
          </cell>
          <cell r="D783">
            <v>0</v>
          </cell>
        </row>
        <row r="784">
          <cell r="A784" t="str">
            <v>11-215</v>
          </cell>
          <cell r="B784" t="str">
            <v>No Shirt Regular V neck SS Passeggio</v>
          </cell>
          <cell r="C784" t="str">
            <v>M052</v>
          </cell>
          <cell r="D784">
            <v>0</v>
          </cell>
        </row>
        <row r="785">
          <cell r="A785" t="str">
            <v>11-216</v>
          </cell>
          <cell r="B785" t="str">
            <v>No Shirt Lite Deep V neck SS Passeggio</v>
          </cell>
          <cell r="C785" t="str">
            <v>M054</v>
          </cell>
          <cell r="D785">
            <v>0</v>
          </cell>
        </row>
        <row r="786">
          <cell r="A786" t="str">
            <v>11-217</v>
          </cell>
          <cell r="B786" t="str">
            <v>No shirt Lite Regular V neck SS Passeggio</v>
          </cell>
          <cell r="C786" t="str">
            <v>M054</v>
          </cell>
          <cell r="D786">
            <v>0</v>
          </cell>
        </row>
        <row r="787">
          <cell r="A787" t="str">
            <v>11-218</v>
          </cell>
          <cell r="B787" t="str">
            <v>No Shirt Deep V neck SS Passeggio Merinowol</v>
          </cell>
          <cell r="C787" t="str">
            <v>M033</v>
          </cell>
          <cell r="D787">
            <v>0</v>
          </cell>
        </row>
        <row r="788">
          <cell r="A788" t="str">
            <v>11-219</v>
          </cell>
          <cell r="B788" t="str">
            <v>No Shirt Regular V neck LS Passeggio</v>
          </cell>
          <cell r="C788" t="str">
            <v>M052</v>
          </cell>
          <cell r="D788">
            <v>0</v>
          </cell>
        </row>
        <row r="789">
          <cell r="A789" t="str">
            <v>11-252</v>
          </cell>
          <cell r="B789" t="str">
            <v>H. Baretta V-Hals</v>
          </cell>
          <cell r="C789" t="str">
            <v>M3000</v>
          </cell>
          <cell r="D789">
            <v>0</v>
          </cell>
        </row>
        <row r="790">
          <cell r="A790" t="str">
            <v>11-256</v>
          </cell>
          <cell r="B790" t="str">
            <v>H. Mouwl. Shirt M3000</v>
          </cell>
          <cell r="C790" t="str">
            <v>M3000</v>
          </cell>
          <cell r="D790">
            <v>0</v>
          </cell>
        </row>
        <row r="791">
          <cell r="A791" t="str">
            <v>11-258</v>
          </cell>
          <cell r="B791" t="str">
            <v>Herman Brood M55</v>
          </cell>
          <cell r="C791" t="str">
            <v>M55</v>
          </cell>
          <cell r="D791">
            <v>0</v>
          </cell>
        </row>
        <row r="792">
          <cell r="A792" t="str">
            <v>11-260</v>
          </cell>
          <cell r="B792" t="str">
            <v>H. Boxersinglets</v>
          </cell>
          <cell r="C792" t="str">
            <v>M3000</v>
          </cell>
          <cell r="D792">
            <v>0</v>
          </cell>
        </row>
        <row r="793">
          <cell r="A793" t="str">
            <v>11-262</v>
          </cell>
          <cell r="B793" t="str">
            <v>H. Mouwloos Shirt Beeren Young</v>
          </cell>
          <cell r="C793" t="str">
            <v>T4442</v>
          </cell>
          <cell r="D793">
            <v>0</v>
          </cell>
        </row>
        <row r="794">
          <cell r="A794" t="str">
            <v>11-264</v>
          </cell>
          <cell r="B794" t="str">
            <v>H. Tino K.M. Beeren Young</v>
          </cell>
          <cell r="C794" t="str">
            <v>T4442</v>
          </cell>
          <cell r="D794">
            <v>0</v>
          </cell>
        </row>
        <row r="795">
          <cell r="A795" t="str">
            <v>11-266</v>
          </cell>
          <cell r="B795" t="str">
            <v>H. Mouwloos Shirt Beeren Young Zeeman</v>
          </cell>
          <cell r="C795" t="str">
            <v>T4442</v>
          </cell>
          <cell r="D795">
            <v>0</v>
          </cell>
        </row>
        <row r="796">
          <cell r="A796" t="str">
            <v>11-268</v>
          </cell>
          <cell r="B796" t="str">
            <v>H. Mouwloos Shirt Melee Beeren Young</v>
          </cell>
          <cell r="C796" t="str">
            <v>M7800</v>
          </cell>
          <cell r="D796">
            <v>0</v>
          </cell>
        </row>
        <row r="797">
          <cell r="A797" t="str">
            <v>11-270</v>
          </cell>
          <cell r="B797" t="str">
            <v>H. Mouwloos Shirt Melee Beeren Young Hans Textiel</v>
          </cell>
          <cell r="C797" t="str">
            <v>M7800</v>
          </cell>
          <cell r="D797">
            <v>0</v>
          </cell>
        </row>
        <row r="798">
          <cell r="A798" t="str">
            <v>11-272</v>
          </cell>
          <cell r="B798" t="str">
            <v>H. Mouwloos Shirt Every.Body.Wear</v>
          </cell>
          <cell r="C798" t="str">
            <v>T4442</v>
          </cell>
          <cell r="D798">
            <v>0</v>
          </cell>
        </row>
        <row r="799">
          <cell r="A799" t="str">
            <v>11-274</v>
          </cell>
          <cell r="B799" t="str">
            <v>H. T- Shirt Every.Body.Wear</v>
          </cell>
          <cell r="C799" t="str">
            <v>T4442</v>
          </cell>
          <cell r="D799">
            <v>0</v>
          </cell>
        </row>
        <row r="800">
          <cell r="A800">
            <v>0</v>
          </cell>
          <cell r="B800">
            <v>0</v>
          </cell>
          <cell r="C800">
            <v>0</v>
          </cell>
          <cell r="D800">
            <v>0</v>
          </cell>
        </row>
        <row r="801">
          <cell r="A801" t="str">
            <v>12-001</v>
          </cell>
          <cell r="B801" t="str">
            <v xml:space="preserve">H. Shirt K.M. Thermocool Pro-Feet </v>
          </cell>
          <cell r="C801" t="str">
            <v>ML100</v>
          </cell>
          <cell r="D801">
            <v>0</v>
          </cell>
        </row>
        <row r="802">
          <cell r="A802" t="str">
            <v>12-002</v>
          </cell>
          <cell r="B802" t="str">
            <v>H. Shirt K.M. Thermocool Pro-Feet V-neck</v>
          </cell>
          <cell r="C802" t="str">
            <v>ML100</v>
          </cell>
          <cell r="D802">
            <v>0</v>
          </cell>
        </row>
        <row r="803">
          <cell r="A803" t="str">
            <v>12-081</v>
          </cell>
          <cell r="B803" t="str">
            <v>H. Shirt K.M. Thermo Gaastra</v>
          </cell>
          <cell r="C803" t="str">
            <v>M14</v>
          </cell>
          <cell r="D803" t="str">
            <v>M11</v>
          </cell>
        </row>
        <row r="804">
          <cell r="A804" t="str">
            <v>12-082</v>
          </cell>
          <cell r="B804" t="str">
            <v>H. Shirt L.M. Thermo Gaastra</v>
          </cell>
          <cell r="C804" t="str">
            <v>M14</v>
          </cell>
          <cell r="D804" t="str">
            <v>M11</v>
          </cell>
        </row>
        <row r="805">
          <cell r="A805" t="str">
            <v>12-201</v>
          </cell>
          <cell r="B805" t="str">
            <v>H. Hemden K.M. Thermo M130 Hans Textiel</v>
          </cell>
          <cell r="C805" t="str">
            <v>M130</v>
          </cell>
          <cell r="D805">
            <v>0</v>
          </cell>
        </row>
        <row r="806">
          <cell r="A806" t="str">
            <v>12-202</v>
          </cell>
          <cell r="B806" t="str">
            <v>H. Hemden L.M. Thermo M130 Hans Textiel</v>
          </cell>
          <cell r="C806" t="str">
            <v>M130</v>
          </cell>
          <cell r="D806" t="str">
            <v>M11</v>
          </cell>
        </row>
        <row r="807">
          <cell r="A807" t="str">
            <v>12-203</v>
          </cell>
          <cell r="B807" t="str">
            <v>H. Shirt lange mouw met turtle neck thermo H.T.</v>
          </cell>
          <cell r="C807" t="str">
            <v>M130</v>
          </cell>
          <cell r="D807" t="str">
            <v>M11</v>
          </cell>
        </row>
        <row r="808">
          <cell r="A808" t="str">
            <v>12-204</v>
          </cell>
          <cell r="B808" t="str">
            <v>H. Shirt L.M. Thermo Hema 2009</v>
          </cell>
          <cell r="C808" t="str">
            <v>M12</v>
          </cell>
          <cell r="D808" t="str">
            <v>M15</v>
          </cell>
        </row>
        <row r="809">
          <cell r="A809" t="str">
            <v>12-205</v>
          </cell>
          <cell r="B809" t="str">
            <v>Unisex Shirt K.M. Thermo Fast Rider</v>
          </cell>
          <cell r="C809" t="str">
            <v>M130</v>
          </cell>
          <cell r="D809">
            <v>0</v>
          </cell>
        </row>
        <row r="810">
          <cell r="A810" t="str">
            <v>12-206</v>
          </cell>
          <cell r="B810" t="str">
            <v>Unisex Shirt L.M. Thermo Fast Rider</v>
          </cell>
          <cell r="C810" t="str">
            <v>M130</v>
          </cell>
          <cell r="D810" t="str">
            <v>M11</v>
          </cell>
        </row>
        <row r="811">
          <cell r="A811" t="str">
            <v>12-207</v>
          </cell>
          <cell r="B811" t="str">
            <v>H. Shirt L.M. Thermo V&amp;D</v>
          </cell>
          <cell r="C811" t="str">
            <v>M13</v>
          </cell>
          <cell r="D811" t="str">
            <v>M15</v>
          </cell>
        </row>
        <row r="812">
          <cell r="A812" t="str">
            <v>12-208</v>
          </cell>
          <cell r="B812" t="str">
            <v>Unisex Shirt L.M. Magic Marine</v>
          </cell>
          <cell r="C812" t="str">
            <v>M130</v>
          </cell>
          <cell r="D812" t="str">
            <v>M11</v>
          </cell>
        </row>
        <row r="813">
          <cell r="A813" t="str">
            <v>12-209</v>
          </cell>
          <cell r="B813" t="str">
            <v>Unisex Shirt L.M. Mystic</v>
          </cell>
          <cell r="C813" t="str">
            <v>M130</v>
          </cell>
          <cell r="D813" t="str">
            <v>M11</v>
          </cell>
        </row>
        <row r="814">
          <cell r="A814" t="str">
            <v>12-210</v>
          </cell>
          <cell r="B814" t="str">
            <v>H. Shirt K.M. Raglan thermo V&amp;D</v>
          </cell>
          <cell r="C814" t="str">
            <v>M13</v>
          </cell>
          <cell r="D814">
            <v>0</v>
          </cell>
        </row>
        <row r="815">
          <cell r="A815" t="str">
            <v>12-211</v>
          </cell>
          <cell r="B815" t="str">
            <v>H. Shirt L.M. Raglan Thermo P.Sport</v>
          </cell>
          <cell r="C815" t="str">
            <v>M1</v>
          </cell>
          <cell r="D815" t="str">
            <v>M11</v>
          </cell>
        </row>
        <row r="816">
          <cell r="A816" t="str">
            <v>12-212</v>
          </cell>
          <cell r="B816" t="str">
            <v>Unisex Shirt K.M. Raglan thermo M16</v>
          </cell>
          <cell r="C816" t="str">
            <v>M16</v>
          </cell>
          <cell r="D816">
            <v>0</v>
          </cell>
        </row>
        <row r="817">
          <cell r="A817" t="str">
            <v>12-213</v>
          </cell>
          <cell r="B817" t="str">
            <v>Unisex Shirt L.M. Raglan thermo M16</v>
          </cell>
          <cell r="C817" t="str">
            <v>M16</v>
          </cell>
          <cell r="D817" t="str">
            <v>M11</v>
          </cell>
        </row>
        <row r="818">
          <cell r="A818" t="str">
            <v>12-214</v>
          </cell>
          <cell r="B818" t="str">
            <v>H. Shirt L.M. Thermo Hema 2010 19.16.01 OUD</v>
          </cell>
          <cell r="C818" t="str">
            <v>M12</v>
          </cell>
          <cell r="D818" t="str">
            <v>M15</v>
          </cell>
        </row>
        <row r="819">
          <cell r="A819" t="str">
            <v>12-215</v>
          </cell>
          <cell r="B819" t="str">
            <v>H. Shirt K.M. thermo RJ</v>
          </cell>
          <cell r="C819" t="str">
            <v>M14</v>
          </cell>
          <cell r="D819" t="str">
            <v>M11</v>
          </cell>
        </row>
        <row r="820">
          <cell r="A820" t="str">
            <v>12-216</v>
          </cell>
          <cell r="B820" t="str">
            <v>H. Shirt L.M. thermo RJ</v>
          </cell>
          <cell r="C820" t="str">
            <v>M14</v>
          </cell>
          <cell r="D820" t="str">
            <v>M11</v>
          </cell>
        </row>
        <row r="821">
          <cell r="A821" t="str">
            <v>12-217</v>
          </cell>
          <cell r="B821" t="str">
            <v>H. Shirt K.M. Raglan Thermo Perry Sport</v>
          </cell>
          <cell r="C821" t="str">
            <v>M1</v>
          </cell>
          <cell r="D821" t="str">
            <v>M11</v>
          </cell>
        </row>
        <row r="822">
          <cell r="A822" t="str">
            <v>12-218</v>
          </cell>
          <cell r="B822" t="str">
            <v>H. Shirt K.M. R-hals Summertime</v>
          </cell>
          <cell r="C822" t="str">
            <v>M3400</v>
          </cell>
          <cell r="D822">
            <v>0</v>
          </cell>
        </row>
        <row r="823">
          <cell r="A823" t="str">
            <v>12-219</v>
          </cell>
          <cell r="B823" t="str">
            <v>H. Shirt brandwerend Roots Turtle neck ls</v>
          </cell>
          <cell r="C823" t="str">
            <v>M076</v>
          </cell>
          <cell r="D823" t="str">
            <v>M077</v>
          </cell>
        </row>
        <row r="824">
          <cell r="A824" t="str">
            <v>12-220</v>
          </cell>
          <cell r="B824" t="str">
            <v>H. Shirt brandwerend Roots Ronde neck ls</v>
          </cell>
          <cell r="C824" t="str">
            <v>M076</v>
          </cell>
          <cell r="D824" t="str">
            <v>M077</v>
          </cell>
        </row>
        <row r="825">
          <cell r="A825" t="str">
            <v>12-221</v>
          </cell>
          <cell r="B825" t="str">
            <v>H. Shirt brandwerend Roots Ronde neck ss</v>
          </cell>
          <cell r="C825" t="str">
            <v>M076</v>
          </cell>
          <cell r="D825" t="str">
            <v>M077</v>
          </cell>
        </row>
        <row r="826">
          <cell r="A826" t="str">
            <v>12-222</v>
          </cell>
          <cell r="B826" t="str">
            <v>H. Shirt K.M. V.Hals Summertime</v>
          </cell>
          <cell r="C826" t="str">
            <v>M3400</v>
          </cell>
          <cell r="D826">
            <v>0</v>
          </cell>
        </row>
        <row r="827">
          <cell r="A827" t="str">
            <v>12-223</v>
          </cell>
          <cell r="B827" t="str">
            <v>H. Polo brandwerend Roots Kraag ls</v>
          </cell>
          <cell r="C827" t="str">
            <v>M076</v>
          </cell>
          <cell r="D827" t="str">
            <v>M077</v>
          </cell>
        </row>
        <row r="828">
          <cell r="A828" t="str">
            <v>12-224</v>
          </cell>
          <cell r="B828" t="str">
            <v>H. Shirt L.M. Thermo Hema 2012 19.16.01</v>
          </cell>
          <cell r="C828" t="str">
            <v>M12</v>
          </cell>
          <cell r="D828" t="str">
            <v>M15</v>
          </cell>
        </row>
        <row r="829">
          <cell r="A829" t="str">
            <v>12-226</v>
          </cell>
          <cell r="B829" t="str">
            <v>H. Hemden K.M. Kwal. 30</v>
          </cell>
          <cell r="C829" t="str">
            <v>M340</v>
          </cell>
          <cell r="D829">
            <v>0</v>
          </cell>
        </row>
        <row r="830">
          <cell r="A830" t="str">
            <v>12-227</v>
          </cell>
          <cell r="B830" t="str">
            <v>H. Hemden L.M. Kwal. 30</v>
          </cell>
          <cell r="C830" t="str">
            <v>M340</v>
          </cell>
          <cell r="D830" t="str">
            <v>M5002</v>
          </cell>
        </row>
        <row r="831">
          <cell r="A831" t="str">
            <v>12-228</v>
          </cell>
          <cell r="B831" t="str">
            <v>H. Hemden K.M. Kwal. 30 met split</v>
          </cell>
          <cell r="C831" t="str">
            <v>M340</v>
          </cell>
          <cell r="D831">
            <v>0</v>
          </cell>
        </row>
        <row r="832">
          <cell r="A832" t="str">
            <v>12-229</v>
          </cell>
          <cell r="B832" t="str">
            <v>H. Hemden L.M. Kwal. 30 met split</v>
          </cell>
          <cell r="C832" t="str">
            <v>M340</v>
          </cell>
          <cell r="D832" t="str">
            <v>M5002</v>
          </cell>
        </row>
        <row r="833">
          <cell r="A833" t="str">
            <v>12-230</v>
          </cell>
          <cell r="B833" t="str">
            <v>H. Hemden K.M. M3400</v>
          </cell>
          <cell r="C833" t="str">
            <v>M3400</v>
          </cell>
          <cell r="D833">
            <v>0</v>
          </cell>
        </row>
        <row r="834">
          <cell r="A834" t="str">
            <v>12-231</v>
          </cell>
          <cell r="B834" t="str">
            <v>H. Hemden L.M. M3400</v>
          </cell>
          <cell r="C834" t="str">
            <v>M3400</v>
          </cell>
          <cell r="D834" t="str">
            <v>M5002</v>
          </cell>
        </row>
        <row r="835">
          <cell r="A835" t="str">
            <v>12-232</v>
          </cell>
          <cell r="B835" t="str">
            <v>H. Hemden K.M. M3400 met split</v>
          </cell>
          <cell r="C835" t="str">
            <v>M3400</v>
          </cell>
          <cell r="D835">
            <v>0</v>
          </cell>
        </row>
        <row r="836">
          <cell r="A836" t="str">
            <v>12-233</v>
          </cell>
          <cell r="B836" t="str">
            <v>H. Hemden L.M. M3400 met split</v>
          </cell>
          <cell r="C836" t="str">
            <v>M3400</v>
          </cell>
          <cell r="D836" t="str">
            <v>M5002</v>
          </cell>
        </row>
        <row r="837">
          <cell r="A837" t="str">
            <v>12-234</v>
          </cell>
          <cell r="B837" t="str">
            <v>H. Shirt K.M. Thermo V&amp;D 2012</v>
          </cell>
          <cell r="C837" t="str">
            <v>M13</v>
          </cell>
          <cell r="D837">
            <v>0</v>
          </cell>
        </row>
        <row r="838">
          <cell r="A838" t="str">
            <v>12-235</v>
          </cell>
          <cell r="B838" t="str">
            <v>H. Shirt L.M. Thermo V&amp;D 2012</v>
          </cell>
          <cell r="C838" t="str">
            <v>M13</v>
          </cell>
          <cell r="D838" t="str">
            <v>M15</v>
          </cell>
        </row>
        <row r="839">
          <cell r="A839" t="str">
            <v>12-238</v>
          </cell>
          <cell r="B839" t="str">
            <v>H. Hemden K.M. M2000</v>
          </cell>
          <cell r="C839" t="str">
            <v>M2000</v>
          </cell>
          <cell r="D839">
            <v>0</v>
          </cell>
        </row>
        <row r="840">
          <cell r="A840" t="str">
            <v>12-239</v>
          </cell>
          <cell r="B840" t="str">
            <v>H. Hemden M3400 geruwd</v>
          </cell>
          <cell r="C840" t="str">
            <v>M3400</v>
          </cell>
          <cell r="D840">
            <v>0</v>
          </cell>
        </row>
        <row r="841">
          <cell r="A841" t="str">
            <v>12-240</v>
          </cell>
          <cell r="B841" t="str">
            <v>H. Hemden K.M. Thermo</v>
          </cell>
          <cell r="C841" t="str">
            <v>M10</v>
          </cell>
          <cell r="D841">
            <v>0</v>
          </cell>
        </row>
        <row r="842">
          <cell r="A842" t="str">
            <v>12-241</v>
          </cell>
          <cell r="B842" t="str">
            <v>H. Hemden L.M. Thermo</v>
          </cell>
          <cell r="C842" t="str">
            <v>M10</v>
          </cell>
          <cell r="D842" t="str">
            <v>M11</v>
          </cell>
        </row>
        <row r="843">
          <cell r="A843" t="str">
            <v>12-242</v>
          </cell>
          <cell r="B843" t="str">
            <v>H. Hemden Hema Thermo</v>
          </cell>
          <cell r="C843" t="str">
            <v>M10</v>
          </cell>
          <cell r="D843">
            <v>0</v>
          </cell>
        </row>
        <row r="844">
          <cell r="A844" t="str">
            <v>12-243</v>
          </cell>
          <cell r="B844" t="str">
            <v>H. Hemden Hoofdkap Brandwerend</v>
          </cell>
          <cell r="C844" t="str">
            <v>-</v>
          </cell>
          <cell r="D844">
            <v>0</v>
          </cell>
        </row>
        <row r="845">
          <cell r="A845" t="str">
            <v>12-244</v>
          </cell>
          <cell r="B845" t="str">
            <v>H. Hemden Brandwerend</v>
          </cell>
          <cell r="C845" t="str">
            <v>-</v>
          </cell>
          <cell r="D845">
            <v>0</v>
          </cell>
        </row>
        <row r="846">
          <cell r="A846" t="str">
            <v>12-245</v>
          </cell>
          <cell r="B846" t="str">
            <v>H. Hemden K.M. Thermo Active</v>
          </cell>
          <cell r="C846" t="str">
            <v>M10</v>
          </cell>
          <cell r="D846">
            <v>0</v>
          </cell>
        </row>
        <row r="847">
          <cell r="A847" t="str">
            <v>12-247</v>
          </cell>
          <cell r="B847" t="str">
            <v>H. Shirts Turtle nek K.M. Thermo Favoriet</v>
          </cell>
          <cell r="C847" t="str">
            <v>M10</v>
          </cell>
          <cell r="D847">
            <v>0</v>
          </cell>
        </row>
        <row r="848">
          <cell r="A848" t="str">
            <v>12-249</v>
          </cell>
          <cell r="B848" t="str">
            <v>H. Hemden K.M. Hans Textiel</v>
          </cell>
          <cell r="C848" t="str">
            <v>M3400</v>
          </cell>
          <cell r="D848">
            <v>0</v>
          </cell>
        </row>
        <row r="849">
          <cell r="A849" t="str">
            <v>12-255</v>
          </cell>
          <cell r="B849" t="str">
            <v>Unisex Shirt K.M. Raglan Turtle</v>
          </cell>
          <cell r="C849" t="str">
            <v>M10</v>
          </cell>
          <cell r="D849" t="str">
            <v>M11</v>
          </cell>
        </row>
        <row r="850">
          <cell r="A850" t="str">
            <v>12-257</v>
          </cell>
          <cell r="B850" t="str">
            <v>Unisex Shirt L.M. Raglan Turtle</v>
          </cell>
          <cell r="C850" t="str">
            <v>M10</v>
          </cell>
          <cell r="D850" t="str">
            <v>M11</v>
          </cell>
        </row>
        <row r="851">
          <cell r="A851" t="str">
            <v>12-259</v>
          </cell>
          <cell r="B851" t="str">
            <v>Unisex Shirt K.M. Thermo Raglan P.Sport</v>
          </cell>
          <cell r="C851" t="str">
            <v>M1</v>
          </cell>
          <cell r="D851">
            <v>0</v>
          </cell>
        </row>
        <row r="852">
          <cell r="A852" t="str">
            <v>12-261</v>
          </cell>
          <cell r="B852" t="str">
            <v>Dames Shirt L.M. Thermo Raglan P.Sport</v>
          </cell>
          <cell r="C852" t="str">
            <v>M1</v>
          </cell>
          <cell r="D852" t="str">
            <v>M11</v>
          </cell>
        </row>
        <row r="853">
          <cell r="A853" t="str">
            <v>12-263</v>
          </cell>
          <cell r="B853" t="str">
            <v>H. Hemd K.M. Thermo Mister X</v>
          </cell>
          <cell r="C853" t="str">
            <v>M10</v>
          </cell>
          <cell r="D853">
            <v>0</v>
          </cell>
        </row>
        <row r="854">
          <cell r="A854" t="str">
            <v>12-264</v>
          </cell>
          <cell r="B854" t="str">
            <v xml:space="preserve">H.Hemd L.M. Brand Vertragend </v>
          </cell>
          <cell r="C854" t="str">
            <v>M072</v>
          </cell>
          <cell r="D854" t="str">
            <v>M073</v>
          </cell>
        </row>
        <row r="855">
          <cell r="A855" t="str">
            <v>12-265</v>
          </cell>
          <cell r="B855" t="str">
            <v>Baklava (muts) Brandwerend Roots</v>
          </cell>
          <cell r="C855" t="str">
            <v>M076</v>
          </cell>
          <cell r="D855" t="str">
            <v>M077</v>
          </cell>
        </row>
        <row r="856">
          <cell r="A856">
            <v>0</v>
          </cell>
          <cell r="B856">
            <v>0</v>
          </cell>
          <cell r="C856">
            <v>0</v>
          </cell>
          <cell r="D856">
            <v>0</v>
          </cell>
        </row>
        <row r="857">
          <cell r="A857" t="str">
            <v>13-101</v>
          </cell>
          <cell r="B857" t="str">
            <v>J. Mouwl. Shirt Rick</v>
          </cell>
          <cell r="C857" t="str">
            <v>M5633</v>
          </cell>
          <cell r="D857">
            <v>0</v>
          </cell>
        </row>
        <row r="858">
          <cell r="A858" t="str">
            <v>13-102</v>
          </cell>
          <cell r="B858" t="str">
            <v>J. Mouwl. Shirt Ricardo Lime</v>
          </cell>
          <cell r="C858" t="str">
            <v>T4442</v>
          </cell>
          <cell r="D858">
            <v>0</v>
          </cell>
        </row>
        <row r="859">
          <cell r="A859" t="str">
            <v>13-103</v>
          </cell>
          <cell r="B859" t="str">
            <v>J. Mouwl. Shirt Sjors</v>
          </cell>
          <cell r="C859" t="str">
            <v>T4442</v>
          </cell>
          <cell r="D859">
            <v>0</v>
          </cell>
        </row>
        <row r="860">
          <cell r="A860" t="str">
            <v>13-104</v>
          </cell>
          <cell r="B860" t="str">
            <v>J. Mouwl. Shirt Sjimmie</v>
          </cell>
          <cell r="C860" t="str">
            <v>T4442</v>
          </cell>
          <cell r="D860">
            <v>0</v>
          </cell>
        </row>
        <row r="861">
          <cell r="A861" t="str">
            <v>13-105</v>
          </cell>
          <cell r="B861" t="str">
            <v>J. Mouwl. Shirt Ricardo Geel</v>
          </cell>
          <cell r="C861" t="str">
            <v>T4442</v>
          </cell>
          <cell r="D861">
            <v>0</v>
          </cell>
        </row>
        <row r="862">
          <cell r="A862" t="str">
            <v>13-106</v>
          </cell>
          <cell r="B862" t="str">
            <v>Kinder T-shirt Single Jersey</v>
          </cell>
          <cell r="C862">
            <v>0</v>
          </cell>
          <cell r="D862">
            <v>0</v>
          </cell>
        </row>
        <row r="863">
          <cell r="A863" t="str">
            <v>13-107</v>
          </cell>
          <cell r="B863" t="str">
            <v>J. Mouwl. Shirt Davy</v>
          </cell>
          <cell r="C863" t="str">
            <v>T4442</v>
          </cell>
          <cell r="D863">
            <v>0</v>
          </cell>
        </row>
        <row r="864">
          <cell r="A864" t="str">
            <v>13-108</v>
          </cell>
          <cell r="B864" t="str">
            <v>J. Mouwls. Shirt Roel</v>
          </cell>
          <cell r="C864" t="str">
            <v>T4442</v>
          </cell>
          <cell r="D864">
            <v>0</v>
          </cell>
        </row>
        <row r="865">
          <cell r="A865" t="str">
            <v>13-109</v>
          </cell>
          <cell r="B865" t="str">
            <v>J. Mouwls. Shirt Star</v>
          </cell>
          <cell r="C865" t="str">
            <v>M511</v>
          </cell>
          <cell r="D865">
            <v>0</v>
          </cell>
        </row>
        <row r="866">
          <cell r="A866" t="str">
            <v>13-110</v>
          </cell>
          <cell r="B866" t="str">
            <v>J. T-Shirt L.M. M3000</v>
          </cell>
          <cell r="C866" t="str">
            <v>M3000</v>
          </cell>
          <cell r="D866">
            <v>0</v>
          </cell>
        </row>
        <row r="867">
          <cell r="A867" t="str">
            <v>13-111</v>
          </cell>
          <cell r="B867" t="str">
            <v>J. Mouwloos shirt Comfort Feeling</v>
          </cell>
          <cell r="C867" t="str">
            <v>M070</v>
          </cell>
          <cell r="D867">
            <v>0</v>
          </cell>
        </row>
        <row r="868">
          <cell r="A868" t="str">
            <v>13-112</v>
          </cell>
          <cell r="B868">
            <v>0</v>
          </cell>
          <cell r="C868">
            <v>0</v>
          </cell>
          <cell r="D868">
            <v>0</v>
          </cell>
        </row>
        <row r="869">
          <cell r="A869" t="str">
            <v>13-113</v>
          </cell>
          <cell r="B869">
            <v>0</v>
          </cell>
          <cell r="C869">
            <v>0</v>
          </cell>
          <cell r="D869">
            <v>0</v>
          </cell>
        </row>
        <row r="870">
          <cell r="A870" t="str">
            <v>13-114</v>
          </cell>
          <cell r="B870" t="str">
            <v xml:space="preserve">J. Tino V.Hals K.M. </v>
          </cell>
          <cell r="C870" t="str">
            <v>M3000</v>
          </cell>
          <cell r="D870">
            <v>0</v>
          </cell>
        </row>
        <row r="871">
          <cell r="A871" t="str">
            <v>13-115</v>
          </cell>
          <cell r="B871" t="str">
            <v>J. Tino K.M. 2pack Soho V&amp;D</v>
          </cell>
          <cell r="C871" t="str">
            <v>M40</v>
          </cell>
          <cell r="D871">
            <v>0</v>
          </cell>
        </row>
        <row r="872">
          <cell r="A872" t="str">
            <v>13-186</v>
          </cell>
          <cell r="B872" t="str">
            <v>J. Tino's K.M. M3000</v>
          </cell>
          <cell r="C872" t="str">
            <v>M3000</v>
          </cell>
          <cell r="D872">
            <v>0</v>
          </cell>
        </row>
        <row r="873">
          <cell r="A873" t="str">
            <v>13-187</v>
          </cell>
          <cell r="B873" t="str">
            <v>J. Tino's L.M. M3000</v>
          </cell>
          <cell r="C873" t="str">
            <v>M3000</v>
          </cell>
          <cell r="D873">
            <v>0</v>
          </cell>
        </row>
        <row r="874">
          <cell r="A874" t="str">
            <v>13-188</v>
          </cell>
          <cell r="B874" t="str">
            <v>J. Mouwloos Shirt Beeren Young</v>
          </cell>
          <cell r="C874" t="str">
            <v>T4442</v>
          </cell>
          <cell r="D874">
            <v>0</v>
          </cell>
        </row>
        <row r="875">
          <cell r="A875" t="str">
            <v>13-189</v>
          </cell>
          <cell r="B875" t="str">
            <v>J. Tino's K.M. Single Yersey</v>
          </cell>
          <cell r="C875" t="str">
            <v>M124</v>
          </cell>
          <cell r="D875">
            <v>0</v>
          </cell>
        </row>
        <row r="876">
          <cell r="A876" t="str">
            <v>13-195</v>
          </cell>
          <cell r="B876" t="str">
            <v>J. Tino's K.M. USA</v>
          </cell>
          <cell r="C876" t="str">
            <v>M55</v>
          </cell>
          <cell r="D876">
            <v>0</v>
          </cell>
        </row>
        <row r="877">
          <cell r="A877" t="str">
            <v>13-201</v>
          </cell>
          <cell r="B877" t="str">
            <v>J. Tino's K.M. Formule I</v>
          </cell>
          <cell r="C877" t="str">
            <v>M55</v>
          </cell>
          <cell r="D877">
            <v>0</v>
          </cell>
        </row>
        <row r="878">
          <cell r="A878" t="str">
            <v>13-203</v>
          </cell>
          <cell r="B878" t="str">
            <v>J. Mouwloos Shirt Melee Beeren Young</v>
          </cell>
          <cell r="C878" t="str">
            <v>M7800</v>
          </cell>
          <cell r="D878">
            <v>0</v>
          </cell>
        </row>
        <row r="879">
          <cell r="A879" t="str">
            <v>13-204</v>
          </cell>
          <cell r="B879" t="str">
            <v>J. Mouwloos Shirt Tie &amp; Dye</v>
          </cell>
          <cell r="C879" t="str">
            <v>T4442 Tie &amp; Dye</v>
          </cell>
          <cell r="D879">
            <v>0</v>
          </cell>
        </row>
        <row r="880">
          <cell r="A880" t="str">
            <v>13-205</v>
          </cell>
          <cell r="B880" t="str">
            <v>J. Mouwloos Shirt Tie &amp; Dye Hans Textiel</v>
          </cell>
          <cell r="C880" t="str">
            <v>T4442 Tie &amp; Dye</v>
          </cell>
          <cell r="D880">
            <v>0</v>
          </cell>
        </row>
        <row r="881">
          <cell r="A881" t="str">
            <v>13-206</v>
          </cell>
          <cell r="B881" t="str">
            <v>J. Mouwloos Shirt Melee Beeren Young Hans Textiel</v>
          </cell>
          <cell r="C881" t="str">
            <v>M7800</v>
          </cell>
          <cell r="D881">
            <v>0</v>
          </cell>
        </row>
        <row r="882">
          <cell r="A882" t="str">
            <v>13-207</v>
          </cell>
          <cell r="B882" t="str">
            <v>J. Mouwloos Shirt Bart</v>
          </cell>
          <cell r="C882" t="str">
            <v>M911</v>
          </cell>
          <cell r="D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  <cell r="D883">
            <v>0</v>
          </cell>
        </row>
        <row r="884">
          <cell r="A884" t="str">
            <v>14-001</v>
          </cell>
          <cell r="B884" t="str">
            <v>H. Boxershort Thermocool Pro-Feet</v>
          </cell>
          <cell r="C884" t="str">
            <v>ML100</v>
          </cell>
          <cell r="D884">
            <v>0</v>
          </cell>
        </row>
        <row r="885">
          <cell r="A885" t="str">
            <v>14-002</v>
          </cell>
          <cell r="B885" t="str">
            <v>H. Noshort Passeggio met gulp grey/white</v>
          </cell>
          <cell r="C885" t="str">
            <v>M052</v>
          </cell>
          <cell r="D885">
            <v>0</v>
          </cell>
        </row>
        <row r="886">
          <cell r="A886" t="str">
            <v>14-003</v>
          </cell>
          <cell r="B886" t="str">
            <v>H. Boxershort Passeggio zonder gulp grey/white</v>
          </cell>
          <cell r="C886" t="str">
            <v>M051</v>
          </cell>
          <cell r="D886">
            <v>0</v>
          </cell>
        </row>
        <row r="887">
          <cell r="A887" t="str">
            <v>14-004</v>
          </cell>
          <cell r="B887" t="str">
            <v>H. Noshort Passeggio met gulp grey/invisible</v>
          </cell>
          <cell r="C887" t="str">
            <v>M052</v>
          </cell>
          <cell r="D887">
            <v>0</v>
          </cell>
        </row>
        <row r="888">
          <cell r="A888" t="str">
            <v>14-005</v>
          </cell>
          <cell r="B888" t="str">
            <v>H. Boxershort Passeggio zonder gulp grey/invisible</v>
          </cell>
          <cell r="C888" t="str">
            <v>M051</v>
          </cell>
          <cell r="D888">
            <v>0</v>
          </cell>
        </row>
        <row r="889">
          <cell r="A889" t="str">
            <v>14-006</v>
          </cell>
          <cell r="B889" t="str">
            <v>H. Boxershort Passeggio zonder gulp grey/black</v>
          </cell>
          <cell r="C889" t="str">
            <v>M051</v>
          </cell>
          <cell r="D889">
            <v>0</v>
          </cell>
        </row>
        <row r="890">
          <cell r="A890" t="str">
            <v>14-007</v>
          </cell>
          <cell r="B890" t="str">
            <v>H. Boxershort Brandwerend</v>
          </cell>
          <cell r="C890" t="str">
            <v>M076</v>
          </cell>
          <cell r="D890" t="str">
            <v>M077</v>
          </cell>
        </row>
        <row r="891">
          <cell r="A891" t="str">
            <v>14-008</v>
          </cell>
          <cell r="B891" t="str">
            <v>H. Business short Passegio black/orange</v>
          </cell>
          <cell r="C891" t="str">
            <v>M052</v>
          </cell>
          <cell r="D891">
            <v>0</v>
          </cell>
        </row>
        <row r="892">
          <cell r="A892" t="str">
            <v>14-009</v>
          </cell>
          <cell r="B892" t="str">
            <v xml:space="preserve">H. Boxershort Brandon Grijs </v>
          </cell>
          <cell r="C892" t="str">
            <v>M512</v>
          </cell>
          <cell r="D892">
            <v>0</v>
          </cell>
        </row>
        <row r="893">
          <cell r="A893" t="str">
            <v>14-010</v>
          </cell>
          <cell r="B893" t="str">
            <v>H. Boxer DCB Den Haag</v>
          </cell>
          <cell r="C893" t="str">
            <v>T4442</v>
          </cell>
          <cell r="D893">
            <v>0</v>
          </cell>
        </row>
        <row r="894">
          <cell r="A894" t="str">
            <v>14-011</v>
          </cell>
          <cell r="B894" t="str">
            <v>H. Boxershort Sven</v>
          </cell>
          <cell r="C894" t="str">
            <v>T4442</v>
          </cell>
          <cell r="D894">
            <v>0</v>
          </cell>
        </row>
        <row r="895">
          <cell r="A895" t="str">
            <v>14-012</v>
          </cell>
          <cell r="B895" t="str">
            <v>H. Boxershort Dylan grijs</v>
          </cell>
          <cell r="C895" t="str">
            <v>M512</v>
          </cell>
          <cell r="D895">
            <v>0</v>
          </cell>
        </row>
        <row r="896">
          <cell r="A896" t="str">
            <v>14-013</v>
          </cell>
          <cell r="B896" t="str">
            <v xml:space="preserve">H. Noshort uni met gulp Passeggio </v>
          </cell>
          <cell r="C896" t="str">
            <v>M052</v>
          </cell>
          <cell r="D896">
            <v>0</v>
          </cell>
        </row>
        <row r="897">
          <cell r="A897" t="str">
            <v>14-014</v>
          </cell>
          <cell r="B897" t="str">
            <v xml:space="preserve">H. Noshort uni met gulp 2 pack Passeggio </v>
          </cell>
          <cell r="C897" t="str">
            <v>M052</v>
          </cell>
          <cell r="D897">
            <v>0</v>
          </cell>
        </row>
        <row r="898">
          <cell r="A898" t="str">
            <v>14-201</v>
          </cell>
          <cell r="B898" t="str">
            <v>H. RJ Sportbroeken 3579</v>
          </cell>
          <cell r="C898" t="str">
            <v>M8</v>
          </cell>
          <cell r="D898" t="str">
            <v>M340</v>
          </cell>
        </row>
        <row r="899">
          <cell r="A899" t="str">
            <v>14-202</v>
          </cell>
          <cell r="B899" t="str">
            <v>H. Boxershort Melee Beeren Young Every.Body.Wear</v>
          </cell>
          <cell r="C899" t="str">
            <v>M7800</v>
          </cell>
          <cell r="D899">
            <v>0</v>
          </cell>
        </row>
        <row r="900">
          <cell r="A900" t="str">
            <v>14-203</v>
          </cell>
          <cell r="B900" t="str">
            <v>H. Boxershort Comfort Feeling</v>
          </cell>
          <cell r="C900" t="str">
            <v>M045</v>
          </cell>
          <cell r="D900">
            <v>0</v>
          </cell>
        </row>
        <row r="901">
          <cell r="A901" t="str">
            <v>14-204</v>
          </cell>
          <cell r="B901" t="str">
            <v>H. Boxer V&amp;D Carlo</v>
          </cell>
          <cell r="C901" t="str">
            <v>M40</v>
          </cell>
          <cell r="D901">
            <v>0</v>
          </cell>
        </row>
        <row r="902">
          <cell r="A902" t="str">
            <v>14-205</v>
          </cell>
          <cell r="B902" t="str">
            <v>H. Sportbroeken Startex S195</v>
          </cell>
          <cell r="C902" t="str">
            <v>M8</v>
          </cell>
          <cell r="D902">
            <v>0</v>
          </cell>
        </row>
        <row r="903">
          <cell r="A903" t="str">
            <v>14-206</v>
          </cell>
          <cell r="B903" t="str">
            <v>H. Sportbroeken M3400</v>
          </cell>
          <cell r="C903" t="str">
            <v>M3400</v>
          </cell>
          <cell r="D903">
            <v>0</v>
          </cell>
        </row>
        <row r="904">
          <cell r="A904" t="str">
            <v>14-207</v>
          </cell>
          <cell r="B904" t="str">
            <v>H. Boxershort Aziz</v>
          </cell>
          <cell r="C904" t="str">
            <v>T4442</v>
          </cell>
          <cell r="D904">
            <v>0</v>
          </cell>
        </row>
        <row r="905">
          <cell r="A905" t="str">
            <v>14-208</v>
          </cell>
          <cell r="B905" t="str">
            <v>H. Sportbroeken M2000</v>
          </cell>
          <cell r="C905" t="str">
            <v>M2000</v>
          </cell>
          <cell r="D905">
            <v>0</v>
          </cell>
        </row>
        <row r="906">
          <cell r="A906" t="str">
            <v>14-209</v>
          </cell>
          <cell r="B906" t="str">
            <v>H. Boxershort Ricardo Geel</v>
          </cell>
          <cell r="C906" t="str">
            <v>T4442</v>
          </cell>
          <cell r="D906">
            <v>0</v>
          </cell>
        </row>
        <row r="907">
          <cell r="A907" t="str">
            <v>14-210</v>
          </cell>
          <cell r="B907" t="str">
            <v>H. Boxershort Ricardo Lime</v>
          </cell>
          <cell r="C907" t="str">
            <v>T4442</v>
          </cell>
          <cell r="D907">
            <v>0</v>
          </cell>
        </row>
        <row r="908">
          <cell r="A908" t="str">
            <v>14-211</v>
          </cell>
          <cell r="B908" t="str">
            <v>H. Boxershort Roger V&amp;D</v>
          </cell>
          <cell r="C908" t="str">
            <v>T4442</v>
          </cell>
          <cell r="D908">
            <v>0</v>
          </cell>
        </row>
        <row r="909">
          <cell r="A909" t="str">
            <v>14-212</v>
          </cell>
          <cell r="B909" t="str">
            <v>H. Boxershorts Beeren de Luxe</v>
          </cell>
          <cell r="C909" t="str">
            <v>M5633</v>
          </cell>
          <cell r="D909">
            <v>0</v>
          </cell>
        </row>
        <row r="910">
          <cell r="A910" t="str">
            <v>14-213</v>
          </cell>
          <cell r="B910" t="str">
            <v>H. Boxershort Antonio rose met grijs tussenstuk</v>
          </cell>
          <cell r="C910" t="str">
            <v>T4442</v>
          </cell>
          <cell r="D910">
            <v>0</v>
          </cell>
        </row>
        <row r="911">
          <cell r="A911" t="str">
            <v>14-214</v>
          </cell>
          <cell r="B911" t="str">
            <v>H. Boxershort Antonio grijs met roze tussenstuk</v>
          </cell>
          <cell r="C911" t="str">
            <v>T4442</v>
          </cell>
          <cell r="D911">
            <v>0</v>
          </cell>
        </row>
        <row r="912">
          <cell r="A912" t="str">
            <v>14-215</v>
          </cell>
          <cell r="B912" t="str">
            <v>H. Boxershort M.O. Elastisch Single Hema</v>
          </cell>
          <cell r="C912" t="str">
            <v>M071</v>
          </cell>
          <cell r="D912">
            <v>0</v>
          </cell>
        </row>
        <row r="913">
          <cell r="A913" t="str">
            <v>14-216</v>
          </cell>
          <cell r="B913" t="str">
            <v>H. Boxershort Ricardo Lime V&amp;D</v>
          </cell>
          <cell r="C913" t="str">
            <v>T4442</v>
          </cell>
          <cell r="D913">
            <v>0</v>
          </cell>
        </row>
        <row r="914">
          <cell r="A914" t="str">
            <v>14-217</v>
          </cell>
          <cell r="B914" t="str">
            <v>H. Boxershort Mike V&amp;D</v>
          </cell>
          <cell r="C914" t="str">
            <v>T4442</v>
          </cell>
          <cell r="D914">
            <v>0</v>
          </cell>
        </row>
        <row r="915">
          <cell r="A915" t="str">
            <v>14-218</v>
          </cell>
          <cell r="B915" t="str">
            <v>H. Boxers M3000</v>
          </cell>
          <cell r="C915" t="str">
            <v>M3000</v>
          </cell>
          <cell r="D915">
            <v>0</v>
          </cell>
        </row>
        <row r="916">
          <cell r="A916" t="str">
            <v>14-219</v>
          </cell>
          <cell r="B916" t="str">
            <v>H. Short Fly V&amp;D</v>
          </cell>
          <cell r="C916" t="str">
            <v>M045</v>
          </cell>
          <cell r="D916">
            <v>0</v>
          </cell>
        </row>
        <row r="917">
          <cell r="A917" t="str">
            <v>14-220</v>
          </cell>
          <cell r="B917" t="str">
            <v>H. Boxers M55</v>
          </cell>
          <cell r="C917" t="str">
            <v>M55</v>
          </cell>
          <cell r="D917">
            <v>0</v>
          </cell>
        </row>
        <row r="918">
          <cell r="A918" t="str">
            <v>14-221</v>
          </cell>
          <cell r="B918" t="str">
            <v>H. Boxershort Rib V&amp;D</v>
          </cell>
          <cell r="C918">
            <v>0</v>
          </cell>
          <cell r="D918">
            <v>0</v>
          </cell>
        </row>
        <row r="919">
          <cell r="A919" t="str">
            <v>14-222</v>
          </cell>
          <cell r="B919" t="str">
            <v>H. Sportbroeken Hans Textiel</v>
          </cell>
          <cell r="C919" t="str">
            <v>M3400</v>
          </cell>
          <cell r="D919">
            <v>0</v>
          </cell>
        </row>
        <row r="920">
          <cell r="A920" t="str">
            <v>14-223</v>
          </cell>
          <cell r="B920" t="str">
            <v>H. Boxershort Dylan met fly</v>
          </cell>
          <cell r="C920" t="str">
            <v>M071</v>
          </cell>
          <cell r="D920">
            <v>0</v>
          </cell>
        </row>
        <row r="921">
          <cell r="A921" t="str">
            <v>14-224</v>
          </cell>
          <cell r="B921" t="str">
            <v>H. Boxer Hema</v>
          </cell>
          <cell r="C921" t="str">
            <v>M3000</v>
          </cell>
          <cell r="D921">
            <v>0</v>
          </cell>
        </row>
        <row r="922">
          <cell r="A922" t="str">
            <v>14-225</v>
          </cell>
          <cell r="B922" t="str">
            <v>H. Boxershort Tim</v>
          </cell>
          <cell r="C922" t="str">
            <v>M071</v>
          </cell>
          <cell r="D922">
            <v>0</v>
          </cell>
        </row>
        <row r="923">
          <cell r="A923" t="str">
            <v>14-226</v>
          </cell>
          <cell r="B923" t="str">
            <v>H. Boxershort Melee M056</v>
          </cell>
          <cell r="C923" t="str">
            <v>M056</v>
          </cell>
          <cell r="D923">
            <v>0</v>
          </cell>
        </row>
        <row r="924">
          <cell r="A924" t="str">
            <v>14-227</v>
          </cell>
          <cell r="B924" t="str">
            <v>H. Boxershort Organic Terrasana</v>
          </cell>
          <cell r="C924" t="str">
            <v>M048</v>
          </cell>
          <cell r="D924">
            <v>0</v>
          </cell>
        </row>
        <row r="925">
          <cell r="A925" t="str">
            <v>14-228</v>
          </cell>
          <cell r="B925" t="str">
            <v>H. Boxershort met fly Organic Terrasana</v>
          </cell>
          <cell r="C925" t="str">
            <v>M048</v>
          </cell>
          <cell r="D925">
            <v>0</v>
          </cell>
        </row>
        <row r="926">
          <cell r="A926" t="str">
            <v>14-229</v>
          </cell>
          <cell r="B926" t="str">
            <v>H. Boxershort Rocky</v>
          </cell>
          <cell r="C926" t="str">
            <v>M4500</v>
          </cell>
          <cell r="D926">
            <v>0</v>
          </cell>
        </row>
        <row r="927">
          <cell r="A927" t="str">
            <v>14-230</v>
          </cell>
          <cell r="B927" t="str">
            <v>H. Boxershort Jayden</v>
          </cell>
          <cell r="C927" t="str">
            <v>T4442</v>
          </cell>
          <cell r="D927">
            <v>0</v>
          </cell>
        </row>
        <row r="928">
          <cell r="A928" t="str">
            <v>14-231</v>
          </cell>
          <cell r="B928" t="str">
            <v>H. Boxershort Circle</v>
          </cell>
          <cell r="C928" t="str">
            <v>M049</v>
          </cell>
          <cell r="D928">
            <v>0</v>
          </cell>
        </row>
        <row r="929">
          <cell r="A929" t="str">
            <v>14-232</v>
          </cell>
          <cell r="B929" t="str">
            <v>H. Boxershort Beeren Young</v>
          </cell>
          <cell r="C929" t="str">
            <v>T4442</v>
          </cell>
          <cell r="D929">
            <v>0</v>
          </cell>
        </row>
        <row r="930">
          <cell r="A930" t="str">
            <v>14-233</v>
          </cell>
          <cell r="B930" t="str">
            <v>H. Boxershort Comfort Sports</v>
          </cell>
          <cell r="C930" t="str">
            <v>M045</v>
          </cell>
          <cell r="D930">
            <v>0</v>
          </cell>
        </row>
        <row r="931">
          <cell r="A931" t="str">
            <v>14-234</v>
          </cell>
          <cell r="B931" t="str">
            <v>H. Boxershort Beeren Young Zeeman</v>
          </cell>
          <cell r="C931" t="str">
            <v>T4442</v>
          </cell>
          <cell r="D931">
            <v>0</v>
          </cell>
        </row>
        <row r="932">
          <cell r="A932" t="str">
            <v>14-235</v>
          </cell>
          <cell r="B932" t="str">
            <v>H. Boxershort Roger</v>
          </cell>
          <cell r="C932" t="str">
            <v>M049</v>
          </cell>
          <cell r="D932">
            <v>0</v>
          </cell>
        </row>
        <row r="933">
          <cell r="A933" t="str">
            <v>14-236</v>
          </cell>
          <cell r="B933" t="str">
            <v>H. Boxershort Melee Beeren Young</v>
          </cell>
          <cell r="C933" t="str">
            <v>M7800</v>
          </cell>
          <cell r="D933">
            <v>0</v>
          </cell>
        </row>
        <row r="934">
          <cell r="A934" t="str">
            <v>14-237</v>
          </cell>
          <cell r="B934" t="str">
            <v>H. Boxershort Brandon</v>
          </cell>
          <cell r="C934" t="str">
            <v>M071</v>
          </cell>
          <cell r="D934">
            <v>0</v>
          </cell>
        </row>
        <row r="935">
          <cell r="A935" t="str">
            <v>14-238</v>
          </cell>
          <cell r="B935" t="str">
            <v>H. Boxershort Melee Beeren Young Hans Textiel</v>
          </cell>
          <cell r="C935" t="str">
            <v>M7800</v>
          </cell>
          <cell r="D935">
            <v>0</v>
          </cell>
        </row>
        <row r="936">
          <cell r="A936" t="str">
            <v>14-240</v>
          </cell>
          <cell r="B936" t="str">
            <v>H. Boxershort Every.Body.Wear</v>
          </cell>
          <cell r="C936" t="str">
            <v>T4442</v>
          </cell>
          <cell r="D936">
            <v>0</v>
          </cell>
        </row>
        <row r="937">
          <cell r="A937" t="str">
            <v>14-242</v>
          </cell>
          <cell r="B937" t="str">
            <v>H. Sportbroek V&amp;D M635</v>
          </cell>
          <cell r="C937" t="str">
            <v>M635</v>
          </cell>
          <cell r="D937">
            <v>0</v>
          </cell>
        </row>
        <row r="938">
          <cell r="A938" t="str">
            <v>14-244</v>
          </cell>
          <cell r="B938" t="str">
            <v>H. Boxershort Rib M023</v>
          </cell>
          <cell r="C938" t="str">
            <v>M023</v>
          </cell>
          <cell r="D938">
            <v>0</v>
          </cell>
        </row>
        <row r="939">
          <cell r="A939" t="str">
            <v>14-245</v>
          </cell>
          <cell r="B939" t="str">
            <v>H. Boxershort Gazzetta</v>
          </cell>
          <cell r="C939">
            <v>0</v>
          </cell>
          <cell r="D939">
            <v>0</v>
          </cell>
        </row>
        <row r="940">
          <cell r="A940" t="str">
            <v>14-246</v>
          </cell>
          <cell r="B940" t="str">
            <v>H. Boxershort Nostalgia</v>
          </cell>
          <cell r="C940">
            <v>0</v>
          </cell>
          <cell r="D940">
            <v>0</v>
          </cell>
        </row>
        <row r="941">
          <cell r="A941" t="str">
            <v>14-247</v>
          </cell>
          <cell r="B941" t="str">
            <v>H. Boxershort Spielfuhrer</v>
          </cell>
          <cell r="C941">
            <v>0</v>
          </cell>
          <cell r="D941">
            <v>0</v>
          </cell>
        </row>
        <row r="942">
          <cell r="A942" t="str">
            <v>14-248</v>
          </cell>
          <cell r="B942" t="str">
            <v>H. Boxershort Crowd</v>
          </cell>
          <cell r="C942">
            <v>0</v>
          </cell>
          <cell r="D942">
            <v>0</v>
          </cell>
        </row>
        <row r="943">
          <cell r="A943" t="str">
            <v>14-249</v>
          </cell>
          <cell r="B943" t="str">
            <v>H. Boxershort Lev</v>
          </cell>
          <cell r="C943">
            <v>0</v>
          </cell>
          <cell r="D943">
            <v>0</v>
          </cell>
        </row>
        <row r="944">
          <cell r="A944" t="str">
            <v>14-250</v>
          </cell>
          <cell r="B944" t="str">
            <v>H. Boxershort Paolo</v>
          </cell>
          <cell r="C944">
            <v>0</v>
          </cell>
          <cell r="D944">
            <v>0</v>
          </cell>
        </row>
        <row r="945">
          <cell r="A945" t="str">
            <v>14-251</v>
          </cell>
          <cell r="B945" t="str">
            <v>H. Boxershort George</v>
          </cell>
          <cell r="C945">
            <v>0</v>
          </cell>
          <cell r="D945">
            <v>0</v>
          </cell>
        </row>
        <row r="946">
          <cell r="A946" t="str">
            <v>14-252</v>
          </cell>
          <cell r="B946" t="str">
            <v>H. Boxershort Diego</v>
          </cell>
          <cell r="C946">
            <v>0</v>
          </cell>
          <cell r="D946">
            <v>0</v>
          </cell>
        </row>
        <row r="947">
          <cell r="A947" t="str">
            <v>14-253</v>
          </cell>
          <cell r="B947" t="str">
            <v>H. Boxershort Rosanero</v>
          </cell>
          <cell r="C947">
            <v>0</v>
          </cell>
          <cell r="D947">
            <v>0</v>
          </cell>
        </row>
        <row r="948">
          <cell r="A948" t="str">
            <v>14-254</v>
          </cell>
          <cell r="B948" t="str">
            <v>H. Boxershort Abe</v>
          </cell>
          <cell r="C948">
            <v>0</v>
          </cell>
          <cell r="D948">
            <v>0</v>
          </cell>
        </row>
        <row r="949">
          <cell r="A949" t="str">
            <v>14-255</v>
          </cell>
          <cell r="B949" t="str">
            <v>H. Boxershort Capita Catalana</v>
          </cell>
          <cell r="C949">
            <v>0</v>
          </cell>
          <cell r="D949">
            <v>0</v>
          </cell>
        </row>
        <row r="950">
          <cell r="A950" t="str">
            <v>14-256</v>
          </cell>
          <cell r="B950" t="str">
            <v>H. Boxershort IL Blucerchiati</v>
          </cell>
          <cell r="C950">
            <v>0</v>
          </cell>
          <cell r="D950">
            <v>0</v>
          </cell>
        </row>
        <row r="951">
          <cell r="A951" t="str">
            <v>14-257</v>
          </cell>
          <cell r="B951" t="str">
            <v>H. Boxershort Les Bleus</v>
          </cell>
          <cell r="C951">
            <v>0</v>
          </cell>
          <cell r="D951">
            <v>0</v>
          </cell>
        </row>
        <row r="952">
          <cell r="A952" t="str">
            <v>14-258</v>
          </cell>
          <cell r="B952" t="str">
            <v>H. Boxershort Naranja Mecanica</v>
          </cell>
          <cell r="C952">
            <v>0</v>
          </cell>
          <cell r="D952">
            <v>0</v>
          </cell>
        </row>
        <row r="953">
          <cell r="A953" t="str">
            <v>14-259</v>
          </cell>
          <cell r="B953" t="str">
            <v>Der Adler</v>
          </cell>
          <cell r="C953">
            <v>0</v>
          </cell>
          <cell r="D953">
            <v>0</v>
          </cell>
        </row>
        <row r="954">
          <cell r="A954" t="str">
            <v>14-260</v>
          </cell>
          <cell r="B954" t="str">
            <v>H. Boxershort Panenka</v>
          </cell>
          <cell r="C954">
            <v>0</v>
          </cell>
          <cell r="D954">
            <v>0</v>
          </cell>
        </row>
        <row r="955">
          <cell r="A955" t="str">
            <v>14-261</v>
          </cell>
          <cell r="B955" t="str">
            <v>H. Boxershort The Game</v>
          </cell>
          <cell r="C955">
            <v>0</v>
          </cell>
          <cell r="D955">
            <v>0</v>
          </cell>
        </row>
        <row r="956">
          <cell r="A956" t="str">
            <v>14-262</v>
          </cell>
          <cell r="B956" t="str">
            <v>H. Boxershort Juve</v>
          </cell>
          <cell r="C956">
            <v>0</v>
          </cell>
          <cell r="D956">
            <v>0</v>
          </cell>
        </row>
        <row r="957">
          <cell r="A957" t="str">
            <v>14-263</v>
          </cell>
          <cell r="B957" t="str">
            <v>H. Boxershort Fault</v>
          </cell>
          <cell r="C957">
            <v>0</v>
          </cell>
          <cell r="D957">
            <v>0</v>
          </cell>
        </row>
        <row r="958">
          <cell r="A958" t="str">
            <v>14-264</v>
          </cell>
          <cell r="B958" t="str">
            <v>H. Boxershort Wag</v>
          </cell>
          <cell r="C958">
            <v>0</v>
          </cell>
          <cell r="D958">
            <v>0</v>
          </cell>
        </row>
        <row r="959">
          <cell r="A959" t="str">
            <v>14-265</v>
          </cell>
          <cell r="B959" t="str">
            <v>H. Boxershort Chelts</v>
          </cell>
          <cell r="C959">
            <v>0</v>
          </cell>
          <cell r="D959">
            <v>0</v>
          </cell>
        </row>
        <row r="960">
          <cell r="A960" t="str">
            <v>14-266</v>
          </cell>
          <cell r="B960" t="str">
            <v>H. Boxershort Devils</v>
          </cell>
          <cell r="C960">
            <v>0</v>
          </cell>
          <cell r="D960">
            <v>0</v>
          </cell>
        </row>
        <row r="961">
          <cell r="A961" t="str">
            <v>14-267</v>
          </cell>
          <cell r="B961" t="str">
            <v>H. Boxershort Brasil</v>
          </cell>
          <cell r="C961">
            <v>0</v>
          </cell>
          <cell r="D961">
            <v>0</v>
          </cell>
        </row>
        <row r="962">
          <cell r="A962" t="str">
            <v>14-268</v>
          </cell>
          <cell r="B962" t="str">
            <v>H. Boxershort Los Charrúas</v>
          </cell>
          <cell r="C962">
            <v>0</v>
          </cell>
          <cell r="D962">
            <v>0</v>
          </cell>
        </row>
        <row r="963">
          <cell r="A963" t="str">
            <v>14-269</v>
          </cell>
          <cell r="B963" t="str">
            <v>H. Boxershort Passion</v>
          </cell>
          <cell r="C963">
            <v>0</v>
          </cell>
          <cell r="D963">
            <v>0</v>
          </cell>
        </row>
        <row r="964">
          <cell r="A964">
            <v>0</v>
          </cell>
          <cell r="B964">
            <v>0</v>
          </cell>
          <cell r="C964">
            <v>0</v>
          </cell>
          <cell r="D964">
            <v>0</v>
          </cell>
        </row>
        <row r="965">
          <cell r="A965" t="str">
            <v>15-001</v>
          </cell>
          <cell r="B965" t="str">
            <v>Kinder Colshirts Thermo</v>
          </cell>
          <cell r="C965" t="str">
            <v>M10</v>
          </cell>
          <cell r="D965" t="str">
            <v>M11</v>
          </cell>
        </row>
        <row r="966">
          <cell r="A966" t="str">
            <v>15-002</v>
          </cell>
          <cell r="B966" t="str">
            <v>Kinder Shirts LM Turtelnek Thermo Favoriet</v>
          </cell>
          <cell r="C966" t="str">
            <v>M10</v>
          </cell>
          <cell r="D966" t="str">
            <v>M11</v>
          </cell>
        </row>
        <row r="967">
          <cell r="A967" t="str">
            <v>15-003</v>
          </cell>
          <cell r="B967" t="str">
            <v>Kinder pantalon met tekstband H.T.</v>
          </cell>
          <cell r="C967" t="str">
            <v>M13</v>
          </cell>
          <cell r="D967" t="str">
            <v>M15</v>
          </cell>
        </row>
        <row r="968">
          <cell r="A968" t="str">
            <v>15-004</v>
          </cell>
          <cell r="B968" t="str">
            <v>Kinder Shirt Thermo Hema met zijnaden wolwit 19.31.53</v>
          </cell>
          <cell r="C968" t="str">
            <v>M12</v>
          </cell>
          <cell r="D968" t="str">
            <v>M15</v>
          </cell>
        </row>
        <row r="969">
          <cell r="A969" t="str">
            <v>15-005</v>
          </cell>
          <cell r="B969" t="str">
            <v>Kinder shirt K.M. Thermo M1</v>
          </cell>
          <cell r="C969" t="str">
            <v>M1</v>
          </cell>
          <cell r="D969">
            <v>0</v>
          </cell>
        </row>
        <row r="970">
          <cell r="A970" t="str">
            <v>15-006</v>
          </cell>
          <cell r="B970" t="str">
            <v>Kinder shirt L.M. Thermo M1</v>
          </cell>
          <cell r="C970" t="str">
            <v>M1</v>
          </cell>
          <cell r="D970" t="str">
            <v>M11</v>
          </cell>
        </row>
        <row r="971">
          <cell r="A971" t="str">
            <v>15-007</v>
          </cell>
          <cell r="B971" t="str">
            <v>Kinder Shirt Thermo Hema zonder zijnaden gekleurd 19.34.44</v>
          </cell>
          <cell r="C971" t="str">
            <v>M12</v>
          </cell>
          <cell r="D971" t="str">
            <v>M15</v>
          </cell>
        </row>
        <row r="972">
          <cell r="A972" t="str">
            <v>15-008</v>
          </cell>
          <cell r="B972" t="str">
            <v>Kinder Shirt L.M. Thermo V&amp;D</v>
          </cell>
          <cell r="C972" t="str">
            <v>M17</v>
          </cell>
          <cell r="D972" t="str">
            <v>M15</v>
          </cell>
        </row>
        <row r="973">
          <cell r="A973" t="str">
            <v>15-009</v>
          </cell>
          <cell r="B973" t="str">
            <v>Kinder Shirt L.M. Thermo P.Sport</v>
          </cell>
          <cell r="C973" t="str">
            <v>M1</v>
          </cell>
          <cell r="D973" t="str">
            <v>M11</v>
          </cell>
        </row>
        <row r="974">
          <cell r="A974" t="str">
            <v>15-010</v>
          </cell>
          <cell r="B974" t="str">
            <v>Kinder Shirt Thermo Hema zonder zijnaden wolwit</v>
          </cell>
          <cell r="C974" t="str">
            <v>M12</v>
          </cell>
          <cell r="D974" t="str">
            <v>M15</v>
          </cell>
        </row>
        <row r="975">
          <cell r="A975" t="str">
            <v>15-011</v>
          </cell>
          <cell r="B975" t="str">
            <v>Kinder Shirt Thermo Hema met zijnaden wolwit</v>
          </cell>
          <cell r="C975" t="str">
            <v>M12</v>
          </cell>
          <cell r="D975" t="str">
            <v>M15</v>
          </cell>
        </row>
        <row r="976">
          <cell r="A976" t="str">
            <v>15-012</v>
          </cell>
          <cell r="B976" t="str">
            <v>Kinder Shirt L.M. Thermo stip V&amp;D</v>
          </cell>
          <cell r="C976" t="str">
            <v>M17</v>
          </cell>
          <cell r="D976" t="str">
            <v>M15</v>
          </cell>
        </row>
        <row r="977">
          <cell r="A977" t="str">
            <v>15-013</v>
          </cell>
          <cell r="B977" t="str">
            <v>Kinder Shirt L.M. Thermo Jaquard V&amp;D</v>
          </cell>
          <cell r="C977" t="str">
            <v>M021</v>
          </cell>
          <cell r="D977" t="str">
            <v>M15</v>
          </cell>
        </row>
        <row r="978">
          <cell r="A978" t="str">
            <v>15-300</v>
          </cell>
          <cell r="B978" t="str">
            <v>D. Colshirts M8</v>
          </cell>
          <cell r="C978" t="str">
            <v>M8</v>
          </cell>
          <cell r="D978">
            <v>0</v>
          </cell>
        </row>
        <row r="979">
          <cell r="A979" t="str">
            <v>15-302</v>
          </cell>
          <cell r="B979" t="str">
            <v>D. Colshirts M3000</v>
          </cell>
          <cell r="C979" t="str">
            <v>M3000</v>
          </cell>
          <cell r="D979">
            <v>0</v>
          </cell>
        </row>
        <row r="980">
          <cell r="A980" t="str">
            <v>15-308</v>
          </cell>
          <cell r="B980" t="str">
            <v>D. Colshirts L.M. Rib</v>
          </cell>
          <cell r="C980" t="str">
            <v>M8</v>
          </cell>
          <cell r="D980">
            <v>0</v>
          </cell>
        </row>
        <row r="981">
          <cell r="A981" t="str">
            <v>15-800</v>
          </cell>
          <cell r="B981" t="str">
            <v>H. Colshirts L.M. Thermo</v>
          </cell>
          <cell r="C981" t="str">
            <v>M10</v>
          </cell>
          <cell r="D981" t="str">
            <v>M11</v>
          </cell>
        </row>
        <row r="982">
          <cell r="A982" t="str">
            <v>15-801</v>
          </cell>
          <cell r="B982" t="str">
            <v>H. Colshirts L.M. Thermo Active</v>
          </cell>
          <cell r="C982" t="str">
            <v>M10</v>
          </cell>
          <cell r="D982" t="str">
            <v>M11</v>
          </cell>
        </row>
        <row r="983">
          <cell r="A983" t="str">
            <v>15-802</v>
          </cell>
          <cell r="B983" t="str">
            <v>H. Colshirts L.M. Thermo Favoriet</v>
          </cell>
          <cell r="C983" t="str">
            <v>M10</v>
          </cell>
          <cell r="D983" t="str">
            <v>M11</v>
          </cell>
        </row>
        <row r="984">
          <cell r="A984">
            <v>0</v>
          </cell>
          <cell r="B984">
            <v>0</v>
          </cell>
          <cell r="C984">
            <v>0</v>
          </cell>
          <cell r="D984">
            <v>0</v>
          </cell>
        </row>
        <row r="985">
          <cell r="A985" t="str">
            <v>16-001</v>
          </cell>
          <cell r="B985" t="str">
            <v>D. Boxers Beeren Young</v>
          </cell>
          <cell r="C985" t="str">
            <v>T4442</v>
          </cell>
          <cell r="D985">
            <v>0</v>
          </cell>
        </row>
        <row r="986">
          <cell r="A986" t="str">
            <v>16-002</v>
          </cell>
          <cell r="B986" t="str">
            <v>D. Boxer Organic Terrasana</v>
          </cell>
          <cell r="C986" t="str">
            <v>M048</v>
          </cell>
          <cell r="D986">
            <v>0</v>
          </cell>
        </row>
        <row r="987">
          <cell r="A987" t="str">
            <v>16-003</v>
          </cell>
          <cell r="B987" t="str">
            <v>D. Short brandwerend</v>
          </cell>
          <cell r="C987" t="str">
            <v>M076</v>
          </cell>
          <cell r="D987" t="str">
            <v>M077</v>
          </cell>
        </row>
        <row r="988">
          <cell r="A988" t="str">
            <v>16-004</v>
          </cell>
          <cell r="B988" t="str">
            <v>D. Short C.F.Chic</v>
          </cell>
          <cell r="C988" t="str">
            <v>M045</v>
          </cell>
          <cell r="D988" t="str">
            <v>M100</v>
          </cell>
        </row>
        <row r="989">
          <cell r="A989" t="str">
            <v>16-005</v>
          </cell>
          <cell r="B989" t="str">
            <v xml:space="preserve">D. Boxer Jola </v>
          </cell>
          <cell r="C989" t="str">
            <v>T4443</v>
          </cell>
          <cell r="D989">
            <v>0</v>
          </cell>
        </row>
        <row r="990">
          <cell r="A990" t="str">
            <v>16-006</v>
          </cell>
          <cell r="B990" t="str">
            <v>D. Boxers Beeren Young Zeeman</v>
          </cell>
          <cell r="C990" t="str">
            <v>T4442</v>
          </cell>
          <cell r="D990">
            <v>0</v>
          </cell>
        </row>
        <row r="991">
          <cell r="A991" t="str">
            <v>16-007</v>
          </cell>
          <cell r="B991" t="str">
            <v>D. Sportboxer Sporty Zeeman</v>
          </cell>
          <cell r="C991" t="str">
            <v>T4442</v>
          </cell>
          <cell r="D991">
            <v>0</v>
          </cell>
        </row>
        <row r="992">
          <cell r="A992" t="str">
            <v>16-008</v>
          </cell>
          <cell r="B992" t="str">
            <v>D. Boxers Streep Zeeman</v>
          </cell>
          <cell r="C992" t="str">
            <v>M626</v>
          </cell>
          <cell r="D992">
            <v>0</v>
          </cell>
        </row>
        <row r="993">
          <cell r="A993" t="str">
            <v>16-009</v>
          </cell>
          <cell r="B993" t="str">
            <v>D. Boxers Every.Body.Wear</v>
          </cell>
          <cell r="C993" t="str">
            <v>T4442</v>
          </cell>
          <cell r="D993">
            <v>0</v>
          </cell>
        </row>
        <row r="994">
          <cell r="A994" t="str">
            <v>16-010</v>
          </cell>
          <cell r="B994" t="str">
            <v>D. Boxer Beeren Young Onverpakt</v>
          </cell>
          <cell r="C994" t="str">
            <v>T4442</v>
          </cell>
          <cell r="D994">
            <v>0</v>
          </cell>
        </row>
        <row r="995">
          <cell r="A995" t="str">
            <v>16-011</v>
          </cell>
          <cell r="B995" t="str">
            <v>D. Boxer 213.5131 Body Gold</v>
          </cell>
          <cell r="C995" t="str">
            <v>M027</v>
          </cell>
          <cell r="D995">
            <v>0</v>
          </cell>
        </row>
        <row r="996">
          <cell r="A996" t="str">
            <v>16-012</v>
          </cell>
          <cell r="B996" t="str">
            <v>D. Boxer Comfort Feeling met kruis</v>
          </cell>
          <cell r="C996" t="str">
            <v>M027</v>
          </cell>
          <cell r="D996" t="str">
            <v>M100</v>
          </cell>
        </row>
        <row r="997">
          <cell r="A997" t="str">
            <v>16-013</v>
          </cell>
          <cell r="B997" t="str">
            <v>D. Hipster Beeren Bodywear</v>
          </cell>
          <cell r="C997" t="str">
            <v>T4442</v>
          </cell>
          <cell r="D997">
            <v>0</v>
          </cell>
        </row>
        <row r="998">
          <cell r="A998" t="str">
            <v>16-014</v>
          </cell>
          <cell r="B998" t="str">
            <v>D. Boxer Aziz</v>
          </cell>
          <cell r="C998" t="str">
            <v>T4442</v>
          </cell>
          <cell r="D998">
            <v>0</v>
          </cell>
        </row>
        <row r="999">
          <cell r="A999" t="str">
            <v>16-015</v>
          </cell>
          <cell r="B999" t="str">
            <v>D. Short Beeren Young</v>
          </cell>
          <cell r="C999" t="str">
            <v>T4442</v>
          </cell>
          <cell r="D999" t="str">
            <v>M100</v>
          </cell>
        </row>
        <row r="1000">
          <cell r="A1000" t="str">
            <v>16-016</v>
          </cell>
          <cell r="B1000" t="str">
            <v>D. Boxer short knoop Sterre Wit</v>
          </cell>
          <cell r="C1000" t="str">
            <v>M045 Sterre</v>
          </cell>
          <cell r="D1000">
            <v>0</v>
          </cell>
        </row>
        <row r="1001">
          <cell r="A1001" t="str">
            <v>16-017</v>
          </cell>
          <cell r="B1001" t="str">
            <v>D. Boxer short knoop Sterre Army Green</v>
          </cell>
          <cell r="C1001" t="str">
            <v>M045 Sterre</v>
          </cell>
          <cell r="D1001">
            <v>0</v>
          </cell>
        </row>
        <row r="1002">
          <cell r="A1002" t="str">
            <v>16-018</v>
          </cell>
          <cell r="B1002" t="str">
            <v>D. Short Sterre Wit</v>
          </cell>
          <cell r="C1002" t="str">
            <v>M045 Sterre</v>
          </cell>
          <cell r="D1002" t="str">
            <v>M100</v>
          </cell>
        </row>
        <row r="1003">
          <cell r="A1003" t="str">
            <v>16-019</v>
          </cell>
          <cell r="B1003" t="str">
            <v>D. Short Sterre Army Green</v>
          </cell>
          <cell r="C1003" t="str">
            <v>M045 Sterre</v>
          </cell>
          <cell r="D1003" t="str">
            <v>M100</v>
          </cell>
        </row>
        <row r="1004">
          <cell r="A1004" t="str">
            <v>16-020</v>
          </cell>
          <cell r="B1004" t="str">
            <v>D. Boxer Hunkemöller</v>
          </cell>
          <cell r="C1004" t="str">
            <v>M050</v>
          </cell>
          <cell r="D1004" t="str">
            <v>M100</v>
          </cell>
        </row>
        <row r="1005">
          <cell r="A1005" t="str">
            <v>16-021</v>
          </cell>
          <cell r="B1005" t="str">
            <v xml:space="preserve">D. Short Elegance </v>
          </cell>
          <cell r="C1005" t="str">
            <v>M6060</v>
          </cell>
          <cell r="D1005" t="str">
            <v>M100</v>
          </cell>
        </row>
        <row r="1006">
          <cell r="A1006" t="str">
            <v>16-022</v>
          </cell>
          <cell r="B1006" t="str">
            <v>D. Boxer Dirk v.d. Broek</v>
          </cell>
          <cell r="C1006" t="str">
            <v>T4442</v>
          </cell>
          <cell r="D1006">
            <v>0</v>
          </cell>
        </row>
        <row r="1007">
          <cell r="A1007" t="str">
            <v>16-023</v>
          </cell>
          <cell r="B1007" t="str">
            <v xml:space="preserve">D. Short Dirk v.d.Broek </v>
          </cell>
          <cell r="C1007" t="str">
            <v>T4442</v>
          </cell>
          <cell r="D1007" t="str">
            <v>M100</v>
          </cell>
        </row>
        <row r="1008">
          <cell r="A1008" t="str">
            <v>16-400</v>
          </cell>
          <cell r="B1008" t="str">
            <v>D. Boordshirts</v>
          </cell>
          <cell r="C1008" t="str">
            <v>M3000</v>
          </cell>
          <cell r="D1008">
            <v>0</v>
          </cell>
        </row>
        <row r="1009">
          <cell r="A1009" t="str">
            <v>16-402</v>
          </cell>
          <cell r="B1009" t="str">
            <v>D. Boordshirts</v>
          </cell>
          <cell r="C1009" t="str">
            <v>M8</v>
          </cell>
          <cell r="D1009">
            <v>0</v>
          </cell>
        </row>
        <row r="1010">
          <cell r="A1010">
            <v>0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 t="str">
            <v>17-001</v>
          </cell>
          <cell r="B1011" t="str">
            <v>Kinder Pantalons Thermo Favoriet</v>
          </cell>
          <cell r="C1011" t="str">
            <v>M1</v>
          </cell>
          <cell r="D1011" t="str">
            <v>M11</v>
          </cell>
        </row>
        <row r="1012">
          <cell r="A1012" t="str">
            <v>17-002</v>
          </cell>
          <cell r="B1012" t="str">
            <v>Kinder Pantalons Thermo</v>
          </cell>
          <cell r="C1012" t="str">
            <v>M1</v>
          </cell>
          <cell r="D1012" t="str">
            <v>M11</v>
          </cell>
        </row>
        <row r="1013">
          <cell r="A1013" t="str">
            <v>17-003</v>
          </cell>
          <cell r="B1013" t="str">
            <v>Kinder Shirt lange mouw met turtle neck thermo H.T.</v>
          </cell>
          <cell r="C1013" t="str">
            <v>M13</v>
          </cell>
          <cell r="D1013" t="str">
            <v>M15</v>
          </cell>
        </row>
        <row r="1014">
          <cell r="A1014" t="str">
            <v>17-004</v>
          </cell>
          <cell r="B1014" t="str">
            <v>Kinder pantalon Thermo Hema ww 19.31.54 kl 19.34.45</v>
          </cell>
          <cell r="C1014" t="str">
            <v>M12</v>
          </cell>
          <cell r="D1014" t="str">
            <v>M15</v>
          </cell>
        </row>
        <row r="1015">
          <cell r="A1015" t="str">
            <v>17-005</v>
          </cell>
          <cell r="B1015" t="str">
            <v>Kinder pantalon thermo V&amp;D</v>
          </cell>
          <cell r="C1015" t="str">
            <v>M17</v>
          </cell>
          <cell r="D1015" t="str">
            <v>M15</v>
          </cell>
        </row>
        <row r="1016">
          <cell r="A1016" t="str">
            <v>17-006</v>
          </cell>
          <cell r="B1016" t="str">
            <v>Kinder pantalon thermo P. Sport</v>
          </cell>
          <cell r="C1016" t="str">
            <v>M1</v>
          </cell>
          <cell r="D1016" t="str">
            <v>M11</v>
          </cell>
        </row>
        <row r="1017">
          <cell r="A1017" t="str">
            <v>17-007</v>
          </cell>
          <cell r="B1017" t="str">
            <v>Kinder pantalon thermo stip V&amp;D</v>
          </cell>
          <cell r="C1017" t="str">
            <v>M17</v>
          </cell>
          <cell r="D1017" t="str">
            <v>M15</v>
          </cell>
        </row>
        <row r="1018">
          <cell r="A1018" t="str">
            <v>17-008</v>
          </cell>
          <cell r="B1018" t="str">
            <v>Kinder pantalon Thermo Jaquard V&amp;D</v>
          </cell>
          <cell r="C1018" t="str">
            <v>M021</v>
          </cell>
          <cell r="D1018" t="str">
            <v>M15</v>
          </cell>
        </row>
        <row r="1019">
          <cell r="A1019" t="str">
            <v>17-500</v>
          </cell>
          <cell r="B1019" t="str">
            <v>D. Mouwloos shirt met v-hals</v>
          </cell>
          <cell r="C1019" t="str">
            <v>-</v>
          </cell>
          <cell r="D1019">
            <v>0</v>
          </cell>
        </row>
        <row r="1020">
          <cell r="A1020">
            <v>0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 t="str">
            <v>18-001</v>
          </cell>
          <cell r="B1021" t="str">
            <v xml:space="preserve">Kinder korsethemdje met slip </v>
          </cell>
          <cell r="C1021" t="str">
            <v>M069</v>
          </cell>
          <cell r="D1021">
            <v>0</v>
          </cell>
        </row>
        <row r="1022">
          <cell r="A1022" t="str">
            <v>18-002</v>
          </cell>
          <cell r="B1022" t="str">
            <v xml:space="preserve">Kinder korsethemdje met boxer </v>
          </cell>
          <cell r="C1022" t="str">
            <v>M069</v>
          </cell>
          <cell r="D1022">
            <v>0</v>
          </cell>
        </row>
        <row r="1023">
          <cell r="A1023" t="str">
            <v>18-003</v>
          </cell>
          <cell r="B1023" t="str">
            <v>Scarves uni</v>
          </cell>
          <cell r="C1023" t="str">
            <v>M19</v>
          </cell>
          <cell r="D1023">
            <v>0</v>
          </cell>
        </row>
        <row r="1024">
          <cell r="A1024" t="str">
            <v>18-004</v>
          </cell>
          <cell r="B1024" t="str">
            <v>Scarves Sublimation</v>
          </cell>
          <cell r="C1024" t="str">
            <v>M20</v>
          </cell>
        </row>
        <row r="1025">
          <cell r="A1025" t="str">
            <v>18-005</v>
          </cell>
          <cell r="B1025" t="str">
            <v xml:space="preserve">Scarves Brandwerend Roots </v>
          </cell>
          <cell r="C1025">
            <v>0</v>
          </cell>
        </row>
        <row r="1026">
          <cell r="A1026" t="str">
            <v>18-006</v>
          </cell>
          <cell r="B1026" t="str">
            <v xml:space="preserve">Balaclava Brandwerend Roots </v>
          </cell>
          <cell r="C1026" t="str">
            <v>M076</v>
          </cell>
          <cell r="D1026">
            <v>0</v>
          </cell>
        </row>
        <row r="1027">
          <cell r="A1027" t="str">
            <v>18-007</v>
          </cell>
          <cell r="B1027" t="str">
            <v>Scarf uni</v>
          </cell>
          <cell r="C1027">
            <v>0</v>
          </cell>
          <cell r="D1027">
            <v>0</v>
          </cell>
        </row>
        <row r="1028">
          <cell r="A1028" t="str">
            <v>18-008</v>
          </cell>
          <cell r="B1028" t="str">
            <v>Scarf Print</v>
          </cell>
          <cell r="C1028">
            <v>0</v>
          </cell>
          <cell r="D1028">
            <v>0</v>
          </cell>
        </row>
        <row r="1029">
          <cell r="A1029" t="str">
            <v>18-600</v>
          </cell>
          <cell r="B1029" t="str">
            <v>M. Rompertjes Cindy zonder mouw</v>
          </cell>
          <cell r="C1029" t="str">
            <v>M302</v>
          </cell>
        </row>
        <row r="1030">
          <cell r="A1030" t="str">
            <v>18-602</v>
          </cell>
          <cell r="B1030" t="str">
            <v>M. Rompertjes M3000 zonder mouw</v>
          </cell>
          <cell r="C1030" t="str">
            <v>M3000</v>
          </cell>
          <cell r="D1030">
            <v>0</v>
          </cell>
        </row>
        <row r="1031">
          <cell r="A1031" t="str">
            <v>18-604</v>
          </cell>
          <cell r="B1031" t="str">
            <v>M. Rompertjes Sesamstraat zonder mouw</v>
          </cell>
          <cell r="C1031" t="str">
            <v>M3000</v>
          </cell>
          <cell r="D1031">
            <v>0</v>
          </cell>
        </row>
        <row r="1032">
          <cell r="A1032" t="str">
            <v>18-606</v>
          </cell>
          <cell r="B1032" t="str">
            <v>M. Rompertjes Beeren print zonder mouw</v>
          </cell>
          <cell r="C1032" t="str">
            <v>M3000</v>
          </cell>
          <cell r="D1032">
            <v>0</v>
          </cell>
        </row>
        <row r="1033">
          <cell r="A1033" t="str">
            <v>18-608</v>
          </cell>
          <cell r="B1033" t="str">
            <v>M. Rompertjes Badstof zonder mouw</v>
          </cell>
          <cell r="C1033" t="str">
            <v>M75</v>
          </cell>
          <cell r="D1033">
            <v>0</v>
          </cell>
        </row>
        <row r="1034">
          <cell r="A1034" t="str">
            <v>18-610</v>
          </cell>
          <cell r="B1034" t="str">
            <v>M. Rompertjes Badstof met mouw</v>
          </cell>
          <cell r="C1034" t="str">
            <v>M75</v>
          </cell>
          <cell r="D1034">
            <v>0</v>
          </cell>
        </row>
        <row r="1035">
          <cell r="A1035" t="str">
            <v>18-612</v>
          </cell>
          <cell r="B1035" t="str">
            <v>M. Rompertjes Sissy</v>
          </cell>
          <cell r="C1035" t="str">
            <v>M3000</v>
          </cell>
          <cell r="D1035">
            <v>0</v>
          </cell>
        </row>
        <row r="1036">
          <cell r="A1036" t="str">
            <v>18-614</v>
          </cell>
          <cell r="B1036" t="str">
            <v>M. Rompertjes Badstof gekleurd zonder mouw</v>
          </cell>
          <cell r="C1036" t="str">
            <v>M75</v>
          </cell>
          <cell r="D1036">
            <v>0</v>
          </cell>
        </row>
        <row r="1037">
          <cell r="A1037" t="str">
            <v>18-616</v>
          </cell>
          <cell r="B1037" t="str">
            <v>M. Rompertjes Badstof gekleurd met mouw</v>
          </cell>
          <cell r="C1037" t="str">
            <v>M75</v>
          </cell>
          <cell r="D1037">
            <v>0</v>
          </cell>
        </row>
        <row r="1038">
          <cell r="A1038">
            <v>0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 t="str">
            <v>19-700</v>
          </cell>
          <cell r="B1039" t="str">
            <v>J. Boxers Racingcar</v>
          </cell>
          <cell r="C1039" t="str">
            <v>M511</v>
          </cell>
          <cell r="D1039">
            <v>0</v>
          </cell>
        </row>
        <row r="1040">
          <cell r="A1040" t="str">
            <v>19-701</v>
          </cell>
          <cell r="B1040" t="str">
            <v>J. Boxers Motor</v>
          </cell>
          <cell r="C1040" t="str">
            <v>M3000</v>
          </cell>
          <cell r="D1040">
            <v>0</v>
          </cell>
        </row>
        <row r="1041">
          <cell r="A1041" t="str">
            <v>19-702</v>
          </cell>
          <cell r="B1041" t="str">
            <v>J. Boxers Baseball</v>
          </cell>
          <cell r="C1041" t="str">
            <v>M500</v>
          </cell>
          <cell r="D1041">
            <v>0</v>
          </cell>
        </row>
        <row r="1042">
          <cell r="A1042" t="str">
            <v>19-703</v>
          </cell>
          <cell r="B1042" t="str">
            <v>J. Boxers Rick</v>
          </cell>
          <cell r="C1042" t="str">
            <v>M5633</v>
          </cell>
          <cell r="D1042">
            <v>0</v>
          </cell>
        </row>
        <row r="1043">
          <cell r="A1043" t="str">
            <v>19-704</v>
          </cell>
          <cell r="B1043" t="str">
            <v>J. Boxers M3000</v>
          </cell>
          <cell r="C1043" t="str">
            <v>M3000</v>
          </cell>
          <cell r="D1043">
            <v>0</v>
          </cell>
        </row>
        <row r="1044">
          <cell r="A1044" t="str">
            <v>19-705</v>
          </cell>
          <cell r="B1044" t="str">
            <v>J. Boxershort Ricardo Geel</v>
          </cell>
          <cell r="C1044" t="str">
            <v>T4442</v>
          </cell>
          <cell r="D1044">
            <v>0</v>
          </cell>
        </row>
        <row r="1045">
          <cell r="A1045" t="str">
            <v>19-706</v>
          </cell>
          <cell r="B1045" t="str">
            <v>J. Boxershort Ricardo Lime</v>
          </cell>
          <cell r="C1045" t="str">
            <v>T4442</v>
          </cell>
          <cell r="D1045">
            <v>0</v>
          </cell>
        </row>
        <row r="1046">
          <cell r="A1046" t="str">
            <v>19-707</v>
          </cell>
          <cell r="B1046" t="str">
            <v>J. Boxershort Sjors</v>
          </cell>
          <cell r="C1046" t="str">
            <v>T4442</v>
          </cell>
          <cell r="D1046">
            <v>0</v>
          </cell>
        </row>
        <row r="1047">
          <cell r="A1047" t="str">
            <v>19-708</v>
          </cell>
          <cell r="B1047" t="str">
            <v>J. Boxershort Sjimmie 1</v>
          </cell>
          <cell r="C1047" t="str">
            <v>T4442</v>
          </cell>
          <cell r="D1047">
            <v>0</v>
          </cell>
        </row>
        <row r="1048">
          <cell r="A1048" t="str">
            <v>19-709</v>
          </cell>
          <cell r="B1048" t="str">
            <v>J. Boxershort Sjimmie 2</v>
          </cell>
          <cell r="C1048" t="str">
            <v>T4442</v>
          </cell>
        </row>
        <row r="1049">
          <cell r="A1049" t="str">
            <v>19-710</v>
          </cell>
          <cell r="B1049" t="str">
            <v>J. Boxers USA</v>
          </cell>
          <cell r="C1049" t="str">
            <v>M55</v>
          </cell>
          <cell r="D1049">
            <v>0</v>
          </cell>
        </row>
        <row r="1050">
          <cell r="A1050" t="str">
            <v>19-711</v>
          </cell>
          <cell r="B1050" t="str">
            <v>J. Boxershort Davy</v>
          </cell>
          <cell r="C1050" t="str">
            <v>T4442</v>
          </cell>
          <cell r="D1050">
            <v>0</v>
          </cell>
        </row>
        <row r="1051">
          <cell r="A1051" t="str">
            <v>19-712</v>
          </cell>
          <cell r="B1051" t="str">
            <v>J. Boxers Roel</v>
          </cell>
          <cell r="C1051" t="str">
            <v>T4442</v>
          </cell>
          <cell r="D1051">
            <v>0</v>
          </cell>
        </row>
        <row r="1052">
          <cell r="A1052" t="str">
            <v>19-713</v>
          </cell>
          <cell r="B1052" t="str">
            <v>J. Boxers Star</v>
          </cell>
          <cell r="C1052" t="str">
            <v>M511</v>
          </cell>
          <cell r="D1052">
            <v>0</v>
          </cell>
        </row>
        <row r="1053">
          <cell r="A1053" t="str">
            <v>19-714</v>
          </cell>
          <cell r="B1053" t="str">
            <v>J. Boxers Stripe</v>
          </cell>
          <cell r="C1053" t="str">
            <v>M511</v>
          </cell>
          <cell r="D1053">
            <v>0</v>
          </cell>
        </row>
        <row r="1054">
          <cell r="A1054" t="str">
            <v>19-714</v>
          </cell>
          <cell r="B1054" t="str">
            <v>J. Boxers Dommel</v>
          </cell>
          <cell r="C1054" t="str">
            <v>M3000</v>
          </cell>
          <cell r="D1054">
            <v>0</v>
          </cell>
        </row>
        <row r="1055">
          <cell r="A1055" t="str">
            <v>19-715</v>
          </cell>
          <cell r="B1055" t="str">
            <v>J. Boxers Comfort Feeling</v>
          </cell>
          <cell r="C1055" t="str">
            <v>M070</v>
          </cell>
          <cell r="D1055">
            <v>0</v>
          </cell>
        </row>
        <row r="1056">
          <cell r="A1056" t="str">
            <v>19-716</v>
          </cell>
          <cell r="B1056" t="str">
            <v>J. Boxers Formule I</v>
          </cell>
          <cell r="C1056" t="str">
            <v>M55</v>
          </cell>
          <cell r="D1056">
            <v>0</v>
          </cell>
        </row>
        <row r="1057">
          <cell r="A1057" t="str">
            <v>19-717</v>
          </cell>
          <cell r="B1057" t="str">
            <v>J. Boxers Ralph</v>
          </cell>
          <cell r="C1057" t="str">
            <v>T4442</v>
          </cell>
          <cell r="D1057">
            <v>0</v>
          </cell>
        </row>
        <row r="1058">
          <cell r="A1058" t="str">
            <v>19-718</v>
          </cell>
          <cell r="B1058" t="str">
            <v>J. Boxers Soccer</v>
          </cell>
          <cell r="C1058" t="str">
            <v>M3000</v>
          </cell>
          <cell r="D1058">
            <v>0</v>
          </cell>
        </row>
        <row r="1059">
          <cell r="A1059" t="str">
            <v>19-719</v>
          </cell>
          <cell r="B1059" t="str">
            <v>J. Boxers Jayden</v>
          </cell>
          <cell r="C1059" t="str">
            <v>T4442</v>
          </cell>
          <cell r="D1059">
            <v>0</v>
          </cell>
        </row>
        <row r="1060">
          <cell r="A1060" t="str">
            <v>19-720</v>
          </cell>
          <cell r="B1060" t="str">
            <v>J. Boxers M55 onbedrukt</v>
          </cell>
          <cell r="C1060" t="str">
            <v>M55</v>
          </cell>
          <cell r="D1060">
            <v>0</v>
          </cell>
        </row>
        <row r="1061">
          <cell r="A1061" t="str">
            <v>19-721</v>
          </cell>
          <cell r="B1061" t="str">
            <v>J. Boxers Thijs</v>
          </cell>
          <cell r="C1061" t="str">
            <v>T4442</v>
          </cell>
          <cell r="D1061">
            <v>0</v>
          </cell>
        </row>
        <row r="1062">
          <cell r="A1062" t="str">
            <v>19-722</v>
          </cell>
          <cell r="B1062" t="str">
            <v>J. Boxers M500</v>
          </cell>
          <cell r="C1062" t="str">
            <v>M500 BLEU</v>
          </cell>
          <cell r="D1062">
            <v>0</v>
          </cell>
        </row>
        <row r="1063">
          <cell r="A1063" t="str">
            <v>19-723</v>
          </cell>
          <cell r="B1063" t="str">
            <v>J. Boxer C.F.Bjorn</v>
          </cell>
          <cell r="C1063" t="str">
            <v>M060</v>
          </cell>
          <cell r="D1063">
            <v>0</v>
          </cell>
        </row>
        <row r="1064">
          <cell r="A1064" t="str">
            <v>19-724</v>
          </cell>
          <cell r="B1064" t="str">
            <v>J. Boxers Sportdessin</v>
          </cell>
          <cell r="C1064" t="str">
            <v>M511</v>
          </cell>
          <cell r="D1064">
            <v>0</v>
          </cell>
        </row>
        <row r="1065">
          <cell r="A1065" t="str">
            <v>19-725</v>
          </cell>
          <cell r="B1065" t="str">
            <v xml:space="preserve">j. boxershort Frendz V&amp;D </v>
          </cell>
          <cell r="C1065" t="str">
            <v>M070</v>
          </cell>
          <cell r="D1065">
            <v>0</v>
          </cell>
        </row>
        <row r="1066">
          <cell r="A1066" t="str">
            <v>19-726</v>
          </cell>
          <cell r="B1066" t="str">
            <v>J. Boxers Melee bleu</v>
          </cell>
          <cell r="C1066" t="str">
            <v>M611</v>
          </cell>
          <cell r="D1066">
            <v>0</v>
          </cell>
        </row>
        <row r="1067">
          <cell r="A1067" t="str">
            <v>19-727</v>
          </cell>
          <cell r="B1067" t="str">
            <v>J. Boxer Streep / Ster marine</v>
          </cell>
          <cell r="C1067" t="str">
            <v>M074</v>
          </cell>
          <cell r="D1067">
            <v>0</v>
          </cell>
        </row>
        <row r="1068">
          <cell r="A1068" t="str">
            <v>19-728</v>
          </cell>
          <cell r="B1068" t="str">
            <v>J. Boxers Melee grijs</v>
          </cell>
          <cell r="C1068" t="str">
            <v>M6</v>
          </cell>
          <cell r="D1068">
            <v>0</v>
          </cell>
        </row>
        <row r="1069">
          <cell r="A1069" t="str">
            <v>19-730</v>
          </cell>
          <cell r="B1069" t="str">
            <v>J. Boxers Snoopy</v>
          </cell>
          <cell r="C1069" t="str">
            <v>M500</v>
          </cell>
          <cell r="D1069">
            <v>0</v>
          </cell>
        </row>
        <row r="1070">
          <cell r="A1070" t="str">
            <v>19-732</v>
          </cell>
          <cell r="B1070" t="str">
            <v>J. Boxers Sesamstraat M55</v>
          </cell>
          <cell r="C1070" t="str">
            <v>M55</v>
          </cell>
          <cell r="D1070">
            <v>0</v>
          </cell>
        </row>
        <row r="1071">
          <cell r="A1071" t="str">
            <v>19-734</v>
          </cell>
          <cell r="B1071" t="str">
            <v>J. Boxers M500</v>
          </cell>
          <cell r="C1071" t="str">
            <v>M500</v>
          </cell>
          <cell r="D1071">
            <v>0</v>
          </cell>
        </row>
        <row r="1072">
          <cell r="A1072" t="str">
            <v>19-736</v>
          </cell>
          <cell r="B1072" t="str">
            <v>J. Boxers Maritiem</v>
          </cell>
          <cell r="C1072" t="str">
            <v>M4</v>
          </cell>
          <cell r="D1072">
            <v>0</v>
          </cell>
        </row>
        <row r="1073">
          <cell r="A1073" t="str">
            <v>19-738</v>
          </cell>
          <cell r="B1073" t="str">
            <v>J. Boxers GS M28</v>
          </cell>
          <cell r="C1073" t="str">
            <v>M28</v>
          </cell>
          <cell r="D1073">
            <v>0</v>
          </cell>
        </row>
        <row r="1074">
          <cell r="A1074" t="str">
            <v>19-740</v>
          </cell>
          <cell r="B1074" t="str">
            <v>J. Boxershort Beeren Young</v>
          </cell>
          <cell r="C1074" t="str">
            <v>T4442</v>
          </cell>
          <cell r="D1074">
            <v>0</v>
          </cell>
        </row>
        <row r="1075">
          <cell r="A1075" t="str">
            <v>19-742</v>
          </cell>
          <cell r="B1075" t="str">
            <v>J. Boxers Martin</v>
          </cell>
          <cell r="C1075" t="str">
            <v>M304</v>
          </cell>
          <cell r="D1075">
            <v>0</v>
          </cell>
        </row>
        <row r="1076">
          <cell r="A1076" t="str">
            <v>19-744</v>
          </cell>
          <cell r="B1076" t="str">
            <v>J. Boxershort Melee Beeren Young</v>
          </cell>
          <cell r="C1076" t="str">
            <v>M7800</v>
          </cell>
          <cell r="D1076">
            <v>0</v>
          </cell>
        </row>
        <row r="1077">
          <cell r="A1077" t="str">
            <v>19-746</v>
          </cell>
          <cell r="B1077" t="str">
            <v>J. Boxershort Tie &amp; Dye</v>
          </cell>
          <cell r="C1077" t="str">
            <v>T4442 Tie &amp; Dye</v>
          </cell>
          <cell r="D1077">
            <v>0</v>
          </cell>
        </row>
        <row r="1078">
          <cell r="A1078" t="str">
            <v>19-748</v>
          </cell>
          <cell r="B1078" t="str">
            <v>J. Boxershort Truck Dessin</v>
          </cell>
          <cell r="C1078" t="str">
            <v>M3000 Truck</v>
          </cell>
          <cell r="D1078">
            <v>0</v>
          </cell>
        </row>
        <row r="1079">
          <cell r="A1079" t="str">
            <v>19-750</v>
          </cell>
          <cell r="B1079" t="str">
            <v>J. Boxershort Melee Beeren Young Hans Textiel</v>
          </cell>
          <cell r="C1079" t="str">
            <v>M7800</v>
          </cell>
          <cell r="D1079">
            <v>0</v>
          </cell>
        </row>
        <row r="1080">
          <cell r="A1080" t="str">
            <v>19-752</v>
          </cell>
          <cell r="B1080" t="str">
            <v>J. Boxershort Tie &amp; Dye Hans Textiel</v>
          </cell>
          <cell r="C1080" t="str">
            <v>T4442 Tie &amp; Dye</v>
          </cell>
          <cell r="D1080">
            <v>0</v>
          </cell>
        </row>
        <row r="1081">
          <cell r="A1081" t="str">
            <v>19-754</v>
          </cell>
          <cell r="B1081" t="str">
            <v>J. Boxershort Briljant</v>
          </cell>
          <cell r="C1081" t="str">
            <v>M5633</v>
          </cell>
          <cell r="D1081">
            <v>0</v>
          </cell>
        </row>
        <row r="1082">
          <cell r="A1082" t="str">
            <v>19-756</v>
          </cell>
          <cell r="B1082" t="str">
            <v>J. Boxershort Bart</v>
          </cell>
          <cell r="C1082" t="str">
            <v>M911</v>
          </cell>
          <cell r="D1082">
            <v>0</v>
          </cell>
        </row>
        <row r="1083">
          <cell r="A1083" t="str">
            <v>19-760</v>
          </cell>
          <cell r="B1083" t="str">
            <v>J. Boxershort Nummer 5</v>
          </cell>
          <cell r="C1083" t="str">
            <v>M3000</v>
          </cell>
          <cell r="D1083">
            <v>0</v>
          </cell>
        </row>
        <row r="1084">
          <cell r="A1084">
            <v>0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 t="str">
            <v>20-001</v>
          </cell>
          <cell r="B1085" t="str">
            <v>D. Badstof Kruizen voor 01-112, 01-113 &amp; 01-115</v>
          </cell>
          <cell r="C1085" t="str">
            <v>M100</v>
          </cell>
          <cell r="D1085">
            <v>0</v>
          </cell>
        </row>
        <row r="1086">
          <cell r="A1086" t="str">
            <v>20-002</v>
          </cell>
          <cell r="B1086" t="str">
            <v>Kruizen voor 01-002 &amp; 01-004</v>
          </cell>
          <cell r="C1086" t="str">
            <v>M50</v>
          </cell>
          <cell r="D1086" t="str">
            <v>M027</v>
          </cell>
        </row>
        <row r="1087">
          <cell r="A1087" t="str">
            <v>20-003</v>
          </cell>
          <cell r="B1087" t="str">
            <v>Kruizen voor 01-003</v>
          </cell>
          <cell r="C1087" t="str">
            <v>M50</v>
          </cell>
          <cell r="D1087" t="str">
            <v>M027</v>
          </cell>
        </row>
        <row r="1088">
          <cell r="A1088" t="str">
            <v>20-004</v>
          </cell>
          <cell r="B1088" t="str">
            <v>D. Badstof Kruizen voor 01-107</v>
          </cell>
          <cell r="C1088" t="str">
            <v>M100</v>
          </cell>
          <cell r="D1088">
            <v>0</v>
          </cell>
        </row>
        <row r="1089">
          <cell r="A1089" t="str">
            <v>20-005</v>
          </cell>
          <cell r="B1089" t="str">
            <v>D. Onderrok Beeren Young Zeeman</v>
          </cell>
          <cell r="C1089" t="str">
            <v>T4442</v>
          </cell>
          <cell r="D1089">
            <v>0</v>
          </cell>
        </row>
        <row r="1090">
          <cell r="A1090" t="str">
            <v>20-006</v>
          </cell>
          <cell r="B1090" t="str">
            <v>D. Onderrok Beeren Young Zeeman 42 CM</v>
          </cell>
          <cell r="C1090" t="str">
            <v>T4442</v>
          </cell>
          <cell r="D1090">
            <v>0</v>
          </cell>
        </row>
        <row r="1091">
          <cell r="A1091" t="str">
            <v>20-300</v>
          </cell>
          <cell r="B1091" t="str">
            <v>H. Sokken Thermo</v>
          </cell>
          <cell r="C1091" t="str">
            <v>M10</v>
          </cell>
          <cell r="D1091">
            <v>0</v>
          </cell>
        </row>
        <row r="1092">
          <cell r="A1092">
            <v>0</v>
          </cell>
          <cell r="B1092">
            <v>0</v>
          </cell>
          <cell r="C1092">
            <v>0</v>
          </cell>
          <cell r="D1092">
            <v>0</v>
          </cell>
        </row>
        <row r="1093">
          <cell r="A1093" t="str">
            <v>21-101</v>
          </cell>
          <cell r="B1093" t="str">
            <v>M. Boxer Suzie</v>
          </cell>
          <cell r="C1093" t="str">
            <v>M032</v>
          </cell>
          <cell r="D1093">
            <v>0</v>
          </cell>
        </row>
        <row r="1094">
          <cell r="A1094" t="str">
            <v>21-102</v>
          </cell>
          <cell r="B1094" t="str">
            <v>M. Boxer Liesje Angel Blue Hans Textiel</v>
          </cell>
          <cell r="C1094" t="str">
            <v>M3000 Liesje</v>
          </cell>
          <cell r="D1094">
            <v>0</v>
          </cell>
        </row>
        <row r="1095">
          <cell r="A1095" t="str">
            <v>21-103</v>
          </cell>
          <cell r="B1095" t="str">
            <v>M. Boxer Liesje Lilac Hans Textiel</v>
          </cell>
          <cell r="C1095" t="str">
            <v>M3000 Liesje</v>
          </cell>
          <cell r="D1095">
            <v>0</v>
          </cell>
        </row>
        <row r="1096">
          <cell r="A1096" t="str">
            <v>21-104</v>
          </cell>
          <cell r="B1096" t="str">
            <v>M. Boxer Streep Hans Textiel</v>
          </cell>
          <cell r="C1096" t="str">
            <v>M302</v>
          </cell>
          <cell r="D1096">
            <v>0</v>
          </cell>
        </row>
        <row r="1097">
          <cell r="A1097" t="str">
            <v>21-105</v>
          </cell>
          <cell r="B1097" t="str">
            <v>M. Boxer Comfort Feeling</v>
          </cell>
          <cell r="C1097" t="str">
            <v>M070</v>
          </cell>
          <cell r="D1097">
            <v>0</v>
          </cell>
        </row>
        <row r="1098">
          <cell r="A1098" t="str">
            <v>21-106</v>
          </cell>
          <cell r="B1098" t="str">
            <v>M. Boxer Amber</v>
          </cell>
          <cell r="C1098" t="str">
            <v>M053</v>
          </cell>
          <cell r="D1098">
            <v>0</v>
          </cell>
        </row>
        <row r="1099">
          <cell r="A1099" t="str">
            <v>21-107</v>
          </cell>
          <cell r="B1099" t="str">
            <v>M. Boxer elas. Single Hema</v>
          </cell>
          <cell r="C1099" t="str">
            <v>M051</v>
          </cell>
          <cell r="D1099">
            <v>0</v>
          </cell>
        </row>
        <row r="1100">
          <cell r="A1100" t="str">
            <v>21-108</v>
          </cell>
          <cell r="B1100" t="str">
            <v>M. Short Nikky</v>
          </cell>
          <cell r="C1100" t="str">
            <v>M069</v>
          </cell>
          <cell r="D1100">
            <v>0</v>
          </cell>
        </row>
        <row r="1101">
          <cell r="A1101" t="str">
            <v>21-109</v>
          </cell>
          <cell r="B1101" t="str">
            <v>M. Short Lizzy</v>
          </cell>
          <cell r="C1101" t="str">
            <v>M069</v>
          </cell>
          <cell r="D1101">
            <v>0</v>
          </cell>
        </row>
        <row r="1102">
          <cell r="A1102" t="str">
            <v>21-110</v>
          </cell>
          <cell r="B1102" t="str">
            <v>M. Short Vicky</v>
          </cell>
          <cell r="C1102" t="str">
            <v>M069</v>
          </cell>
          <cell r="D1102">
            <v>0</v>
          </cell>
        </row>
        <row r="1103">
          <cell r="A1103" t="str">
            <v>21-111</v>
          </cell>
          <cell r="B1103" t="str">
            <v>M. Short Lilly</v>
          </cell>
          <cell r="C1103" t="str">
            <v>M069</v>
          </cell>
          <cell r="D1103">
            <v>0</v>
          </cell>
        </row>
        <row r="1104">
          <cell r="A1104" t="str">
            <v>21-112</v>
          </cell>
          <cell r="B1104" t="str">
            <v>M. Hipster Beeren Bodywear</v>
          </cell>
          <cell r="C1104" t="str">
            <v>T4442</v>
          </cell>
          <cell r="D1104">
            <v>0</v>
          </cell>
        </row>
        <row r="1105">
          <cell r="A1105" t="str">
            <v>21-113</v>
          </cell>
          <cell r="B1105" t="str">
            <v>M. Boxer Endless Girls</v>
          </cell>
          <cell r="C1105" t="str">
            <v>T4443</v>
          </cell>
          <cell r="D1105">
            <v>0</v>
          </cell>
        </row>
        <row r="1106">
          <cell r="A1106" t="str">
            <v>21-114</v>
          </cell>
          <cell r="B1106" t="str">
            <v>M. Boxer Bomala</v>
          </cell>
          <cell r="C1106" t="str">
            <v>M8</v>
          </cell>
          <cell r="D1106">
            <v>0</v>
          </cell>
        </row>
        <row r="1107">
          <cell r="A1107" t="str">
            <v>21-115</v>
          </cell>
          <cell r="B1107" t="str">
            <v>M. Short Beeren Young</v>
          </cell>
          <cell r="C1107" t="str">
            <v>T4442</v>
          </cell>
          <cell r="D1107" t="str">
            <v>M100</v>
          </cell>
        </row>
        <row r="1108">
          <cell r="A1108" t="str">
            <v>21-116</v>
          </cell>
          <cell r="B1108" t="str">
            <v>M. Boxers Smilie</v>
          </cell>
          <cell r="C1108" t="str">
            <v>M3000</v>
          </cell>
          <cell r="D1108">
            <v>0</v>
          </cell>
        </row>
        <row r="1109">
          <cell r="A1109" t="str">
            <v>21-117</v>
          </cell>
          <cell r="B1109" t="str">
            <v>M. Short Sorbet</v>
          </cell>
          <cell r="C1109" t="str">
            <v>T4442</v>
          </cell>
          <cell r="D1109" t="str">
            <v>M100</v>
          </cell>
        </row>
        <row r="1110">
          <cell r="A1110" t="str">
            <v>21-118</v>
          </cell>
          <cell r="B1110" t="str">
            <v>M. Short Annabel</v>
          </cell>
          <cell r="C1110" t="str">
            <v>M3000</v>
          </cell>
          <cell r="D1110">
            <v>0</v>
          </cell>
        </row>
        <row r="1111">
          <cell r="A1111" t="str">
            <v>21-119</v>
          </cell>
          <cell r="B1111" t="str">
            <v>M. Boxers Amy</v>
          </cell>
          <cell r="C1111" t="str">
            <v>T4442</v>
          </cell>
          <cell r="D1111">
            <v>0</v>
          </cell>
        </row>
        <row r="1112">
          <cell r="A1112" t="str">
            <v>21-120</v>
          </cell>
          <cell r="B1112" t="str">
            <v>M. boxers Amy paars/fuchsia</v>
          </cell>
          <cell r="C1112" t="str">
            <v>T4442</v>
          </cell>
          <cell r="D1112">
            <v>0</v>
          </cell>
        </row>
        <row r="1113">
          <cell r="A1113" t="str">
            <v>21-121</v>
          </cell>
          <cell r="B1113" t="str">
            <v>M. Boxers Valerie</v>
          </cell>
          <cell r="C1113" t="str">
            <v>T4442</v>
          </cell>
          <cell r="D1113" t="str">
            <v>M3</v>
          </cell>
        </row>
        <row r="1114">
          <cell r="A1114" t="str">
            <v>21-122</v>
          </cell>
          <cell r="B1114" t="str">
            <v>M. Boxers Beeren Young met kruisje</v>
          </cell>
          <cell r="C1114" t="str">
            <v>T4442</v>
          </cell>
          <cell r="D1114" t="str">
            <v>M3</v>
          </cell>
        </row>
        <row r="1115">
          <cell r="A1115" t="str">
            <v>21-123</v>
          </cell>
          <cell r="B1115" t="str">
            <v>M. Short C.F.Lynn</v>
          </cell>
          <cell r="C1115" t="str">
            <v>M060</v>
          </cell>
          <cell r="D1115" t="str">
            <v>M100</v>
          </cell>
        </row>
        <row r="1116">
          <cell r="A1116" t="str">
            <v>21-124</v>
          </cell>
          <cell r="B1116" t="str">
            <v xml:space="preserve">M. Boxer Jola </v>
          </cell>
          <cell r="C1116" t="str">
            <v>T4443</v>
          </cell>
          <cell r="D1116">
            <v>0</v>
          </cell>
        </row>
        <row r="1117">
          <cell r="A1117" t="str">
            <v>21-141</v>
          </cell>
          <cell r="B1117" t="str">
            <v>M. Boxers Ankie met print</v>
          </cell>
          <cell r="C1117" t="str">
            <v>M3000</v>
          </cell>
          <cell r="D1117">
            <v>0</v>
          </cell>
        </row>
        <row r="1118">
          <cell r="A1118" t="str">
            <v>21-143</v>
          </cell>
          <cell r="B1118" t="str">
            <v>M. Boxers Sissy</v>
          </cell>
          <cell r="C1118" t="str">
            <v>M3000</v>
          </cell>
          <cell r="D1118">
            <v>0</v>
          </cell>
        </row>
        <row r="1119">
          <cell r="A1119" t="str">
            <v>21-145</v>
          </cell>
          <cell r="B1119" t="str">
            <v>M. Boxers Ankie</v>
          </cell>
          <cell r="C1119" t="str">
            <v>M3000</v>
          </cell>
          <cell r="D1119">
            <v>0</v>
          </cell>
        </row>
        <row r="1120">
          <cell r="A1120" t="str">
            <v>21-147</v>
          </cell>
          <cell r="B1120" t="str">
            <v>M. Boxers TrioBeer</v>
          </cell>
          <cell r="C1120" t="str">
            <v>M3000</v>
          </cell>
          <cell r="D1120">
            <v>0</v>
          </cell>
        </row>
        <row r="1121">
          <cell r="A1121" t="str">
            <v>21-149</v>
          </cell>
          <cell r="B1121" t="str">
            <v>M. Boxers Tamara</v>
          </cell>
          <cell r="C1121" t="str">
            <v>M101</v>
          </cell>
          <cell r="D1121">
            <v>0</v>
          </cell>
        </row>
        <row r="1122">
          <cell r="A1122" t="str">
            <v>21-151</v>
          </cell>
          <cell r="B1122" t="str">
            <v>M. Boxers Anouk</v>
          </cell>
          <cell r="C1122" t="str">
            <v>M3000</v>
          </cell>
          <cell r="D1122">
            <v>0</v>
          </cell>
        </row>
        <row r="1123">
          <cell r="A1123" t="str">
            <v>21-153</v>
          </cell>
          <cell r="B1123" t="str">
            <v>M. Boxers Beeren Young</v>
          </cell>
          <cell r="C1123" t="str">
            <v>T4442</v>
          </cell>
          <cell r="D1123">
            <v>0</v>
          </cell>
        </row>
        <row r="1124">
          <cell r="A1124" t="str">
            <v>21-155</v>
          </cell>
          <cell r="B1124" t="str">
            <v>M. Boxers Beertje dessin Beeren Young</v>
          </cell>
          <cell r="C1124" t="str">
            <v>M4401</v>
          </cell>
          <cell r="D1124">
            <v>0</v>
          </cell>
        </row>
        <row r="1125">
          <cell r="A1125" t="str">
            <v>21-157</v>
          </cell>
          <cell r="B1125" t="str">
            <v>M. Boxers Sanne</v>
          </cell>
          <cell r="C1125" t="str">
            <v>M901</v>
          </cell>
          <cell r="D1125">
            <v>0</v>
          </cell>
        </row>
        <row r="1126">
          <cell r="A1126" t="str">
            <v>21-159</v>
          </cell>
          <cell r="B1126" t="str">
            <v>M. Boxers Paardje Dessin</v>
          </cell>
          <cell r="C1126" t="str">
            <v>M3000</v>
          </cell>
          <cell r="D1126">
            <v>0</v>
          </cell>
        </row>
        <row r="1127">
          <cell r="A1127" t="str">
            <v>21-161</v>
          </cell>
          <cell r="B1127" t="str">
            <v>M. Boxers Paardje Hans Textiel Ecru/Zand</v>
          </cell>
          <cell r="C1127" t="str">
            <v>M3000 Paardje</v>
          </cell>
          <cell r="D1127">
            <v>0</v>
          </cell>
        </row>
        <row r="1128">
          <cell r="A1128" t="str">
            <v>21-163</v>
          </cell>
          <cell r="B1128" t="str">
            <v>M. Boxers Beertje Dessin Hans Textiel</v>
          </cell>
          <cell r="C1128" t="str">
            <v>M4401</v>
          </cell>
          <cell r="D1128">
            <v>0</v>
          </cell>
        </row>
        <row r="1129">
          <cell r="A1129" t="str">
            <v>21-165</v>
          </cell>
          <cell r="B1129" t="str">
            <v>M. Boxers Sanne Hans Textiel</v>
          </cell>
          <cell r="C1129" t="str">
            <v>M901</v>
          </cell>
          <cell r="D1129">
            <v>0</v>
          </cell>
        </row>
        <row r="1130">
          <cell r="A1130" t="str">
            <v>21-167</v>
          </cell>
          <cell r="B1130" t="str">
            <v>M. Boxers Beeren Young Onverpakt</v>
          </cell>
          <cell r="C1130" t="str">
            <v>T4442</v>
          </cell>
          <cell r="D1130">
            <v>0</v>
          </cell>
        </row>
        <row r="1131">
          <cell r="A1131" t="str">
            <v>21-169</v>
          </cell>
          <cell r="B1131" t="str">
            <v>M. Boxer Stip</v>
          </cell>
          <cell r="C1131" t="str">
            <v>M3000 Stip</v>
          </cell>
          <cell r="D1131">
            <v>0</v>
          </cell>
        </row>
        <row r="1132">
          <cell r="A1132">
            <v>0</v>
          </cell>
          <cell r="B1132">
            <v>0</v>
          </cell>
          <cell r="C1132">
            <v>0</v>
          </cell>
          <cell r="D1132">
            <v>0</v>
          </cell>
        </row>
        <row r="1133">
          <cell r="A1133" t="str">
            <v>22-001</v>
          </cell>
          <cell r="B1133" t="str">
            <v>Baby Slip M3000</v>
          </cell>
          <cell r="C1133" t="str">
            <v>M3000</v>
          </cell>
          <cell r="D1133">
            <v>0</v>
          </cell>
        </row>
        <row r="1134">
          <cell r="A1134" t="str">
            <v>22-002</v>
          </cell>
          <cell r="B1134" t="str">
            <v>Baby Slip foam</v>
          </cell>
          <cell r="C1134" t="str">
            <v>M3000 Hearts</v>
          </cell>
          <cell r="D1134">
            <v>0</v>
          </cell>
        </row>
        <row r="1135">
          <cell r="A1135" t="str">
            <v>22-003</v>
          </cell>
          <cell r="B1135" t="str">
            <v>Baby Slip Streep</v>
          </cell>
          <cell r="C1135" t="str">
            <v>M303</v>
          </cell>
          <cell r="D1135">
            <v>0</v>
          </cell>
        </row>
        <row r="1136">
          <cell r="A1136" t="str">
            <v>22-004</v>
          </cell>
          <cell r="B1136" t="str">
            <v>Baby Slip 2X2 rib</v>
          </cell>
          <cell r="C1136" t="str">
            <v>M8</v>
          </cell>
          <cell r="D1136">
            <v>0</v>
          </cell>
        </row>
        <row r="1137">
          <cell r="A1137" t="str">
            <v>22-005</v>
          </cell>
          <cell r="B1137" t="str">
            <v>Baby Slip Melee</v>
          </cell>
          <cell r="C1137" t="str">
            <v>M500</v>
          </cell>
          <cell r="D1137">
            <v>0</v>
          </cell>
        </row>
        <row r="1138">
          <cell r="A1138" t="str">
            <v>22-006</v>
          </cell>
          <cell r="B1138" t="str">
            <v>Baby Boxershort M3000</v>
          </cell>
          <cell r="C1138" t="str">
            <v>M3000</v>
          </cell>
          <cell r="D1138">
            <v>0</v>
          </cell>
        </row>
        <row r="1139">
          <cell r="A1139" t="str">
            <v>22-007</v>
          </cell>
          <cell r="B1139" t="str">
            <v>Baby Boxershort Foam</v>
          </cell>
          <cell r="C1139" t="str">
            <v>M3000 Hearts</v>
          </cell>
          <cell r="D1139">
            <v>0</v>
          </cell>
        </row>
        <row r="1140">
          <cell r="A1140" t="str">
            <v>22-008</v>
          </cell>
          <cell r="B1140" t="str">
            <v>Baby Boxershort M401</v>
          </cell>
          <cell r="C1140" t="str">
            <v>M401</v>
          </cell>
          <cell r="D1140">
            <v>0</v>
          </cell>
        </row>
        <row r="1141">
          <cell r="A1141" t="str">
            <v>22-009</v>
          </cell>
          <cell r="B1141" t="str">
            <v>Baby Boxershort Melee</v>
          </cell>
          <cell r="C1141" t="str">
            <v>M500</v>
          </cell>
          <cell r="D1141">
            <v>0</v>
          </cell>
        </row>
        <row r="1142">
          <cell r="A1142" t="str">
            <v>22-010</v>
          </cell>
          <cell r="B1142" t="str">
            <v>Baby Boxershort La Mer</v>
          </cell>
          <cell r="C1142" t="str">
            <v>M3000 La Mer</v>
          </cell>
          <cell r="D1142">
            <v>0</v>
          </cell>
        </row>
        <row r="1143">
          <cell r="A1143" t="str">
            <v>22-011</v>
          </cell>
          <cell r="B1143" t="str">
            <v>Baby Boxershort Sterre</v>
          </cell>
          <cell r="C1143" t="str">
            <v>M3000 Sterre</v>
          </cell>
          <cell r="D1143">
            <v>0</v>
          </cell>
        </row>
        <row r="1144">
          <cell r="A1144" t="str">
            <v>22-012</v>
          </cell>
          <cell r="B1144" t="str">
            <v>Baby Boxershort Bloem Rood</v>
          </cell>
          <cell r="C1144" t="str">
            <v>M3000 Bloem rood</v>
          </cell>
          <cell r="D1144">
            <v>0</v>
          </cell>
        </row>
        <row r="1145">
          <cell r="A1145" t="str">
            <v>22-013</v>
          </cell>
          <cell r="B1145" t="str">
            <v xml:space="preserve">Baby Boxershort Bloem Roze </v>
          </cell>
          <cell r="C1145" t="str">
            <v>M3000 Bloem roze</v>
          </cell>
          <cell r="D1145">
            <v>0</v>
          </cell>
        </row>
        <row r="1146">
          <cell r="A1146" t="str">
            <v>22-014</v>
          </cell>
          <cell r="B1146" t="str">
            <v>Baby Boxershort Streep</v>
          </cell>
          <cell r="C1146" t="str">
            <v>M303</v>
          </cell>
          <cell r="D1146">
            <v>0</v>
          </cell>
        </row>
        <row r="1147">
          <cell r="A1147" t="str">
            <v>22-015</v>
          </cell>
          <cell r="B1147" t="str">
            <v>Baby Boxershort streep Bleu/marine</v>
          </cell>
          <cell r="C1147" t="str">
            <v>M305</v>
          </cell>
          <cell r="D1147">
            <v>0</v>
          </cell>
        </row>
        <row r="1148">
          <cell r="A1148" t="str">
            <v>22-016</v>
          </cell>
          <cell r="B1148" t="str">
            <v>Baby Boxershort streep Pink/fuchsia</v>
          </cell>
          <cell r="C1148" t="str">
            <v>M306</v>
          </cell>
          <cell r="D1148">
            <v>0</v>
          </cell>
        </row>
        <row r="1149">
          <cell r="A1149" t="str">
            <v>22-017</v>
          </cell>
          <cell r="B1149">
            <v>0</v>
          </cell>
          <cell r="C1149">
            <v>0</v>
          </cell>
          <cell r="D1149">
            <v>0</v>
          </cell>
        </row>
        <row r="1150">
          <cell r="A1150">
            <v>0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 t="str">
            <v>23-001</v>
          </cell>
          <cell r="B1151" t="str">
            <v>Baby Spaghetti Shirtje V.Hals streep Pink/fuchsia</v>
          </cell>
          <cell r="C1151" t="str">
            <v>M306</v>
          </cell>
          <cell r="D1151">
            <v>0</v>
          </cell>
        </row>
        <row r="1152">
          <cell r="A1152" t="str">
            <v>23-002</v>
          </cell>
          <cell r="B1152" t="str">
            <v>Baby Spaghetti Shirtje V-Hals M401</v>
          </cell>
          <cell r="C1152" t="str">
            <v>M401</v>
          </cell>
          <cell r="D1152">
            <v>0</v>
          </cell>
        </row>
        <row r="1153">
          <cell r="A1153" t="str">
            <v>23-003</v>
          </cell>
          <cell r="B1153" t="str">
            <v>Baby Spaghetti Shirtje V-hals Foam</v>
          </cell>
          <cell r="C1153" t="str">
            <v>M3000 Hearts</v>
          </cell>
          <cell r="D1153">
            <v>0</v>
          </cell>
        </row>
        <row r="1154">
          <cell r="A1154" t="str">
            <v>23-004</v>
          </cell>
          <cell r="B1154" t="str">
            <v>Baby Spaghetti Shirtje V-hals M3000</v>
          </cell>
          <cell r="C1154" t="str">
            <v>M3000</v>
          </cell>
          <cell r="D1154">
            <v>0</v>
          </cell>
        </row>
        <row r="1155">
          <cell r="A1155" t="str">
            <v>23-005</v>
          </cell>
          <cell r="B1155" t="str">
            <v>Baby T-shirt K.M. Foam</v>
          </cell>
          <cell r="C1155" t="str">
            <v>M3000 Hearts</v>
          </cell>
          <cell r="D1155">
            <v>0</v>
          </cell>
        </row>
        <row r="1156">
          <cell r="A1156" t="str">
            <v>23-006</v>
          </cell>
          <cell r="B1156" t="str">
            <v>Baby T-shirt K.M. M401</v>
          </cell>
          <cell r="C1156" t="str">
            <v>M401</v>
          </cell>
          <cell r="D1156">
            <v>0</v>
          </cell>
        </row>
        <row r="1157">
          <cell r="A1157" t="str">
            <v>23-007</v>
          </cell>
          <cell r="B1157" t="str">
            <v>Baby T-shirt K.M. M3000</v>
          </cell>
          <cell r="C1157" t="str">
            <v>M3000</v>
          </cell>
          <cell r="D1157">
            <v>0</v>
          </cell>
        </row>
        <row r="1158">
          <cell r="A1158" t="str">
            <v>23-008</v>
          </cell>
          <cell r="B1158" t="str">
            <v>Baby T-shirt K.M. Streep</v>
          </cell>
          <cell r="C1158" t="str">
            <v>M303</v>
          </cell>
          <cell r="D1158">
            <v>0</v>
          </cell>
        </row>
        <row r="1159">
          <cell r="A1159" t="str">
            <v>23-009</v>
          </cell>
          <cell r="B1159" t="str">
            <v>Baby T-shirt K.M. Melee</v>
          </cell>
          <cell r="C1159" t="str">
            <v>M500</v>
          </cell>
          <cell r="D1159">
            <v>0</v>
          </cell>
        </row>
        <row r="1160">
          <cell r="A1160" t="str">
            <v>23-010</v>
          </cell>
          <cell r="B1160" t="str">
            <v>Baby T-Shirt K.M. Sterre met picot</v>
          </cell>
          <cell r="C1160" t="str">
            <v>M3000 Sterre</v>
          </cell>
          <cell r="D1160">
            <v>0</v>
          </cell>
        </row>
        <row r="1161">
          <cell r="A1161" t="str">
            <v>23-011</v>
          </cell>
          <cell r="B1161" t="str">
            <v>Baby T-shirt K.M. La Mer</v>
          </cell>
          <cell r="C1161" t="str">
            <v>M3000 La Mer</v>
          </cell>
          <cell r="D1161">
            <v>0</v>
          </cell>
        </row>
        <row r="1162">
          <cell r="A1162" t="str">
            <v>23-012</v>
          </cell>
          <cell r="B1162" t="str">
            <v>Baby T-shirt L.M. Streep</v>
          </cell>
          <cell r="C1162" t="str">
            <v>M303</v>
          </cell>
          <cell r="D1162">
            <v>0</v>
          </cell>
        </row>
        <row r="1163">
          <cell r="A1163" t="str">
            <v>23-013</v>
          </cell>
          <cell r="B1163" t="str">
            <v>Baby Singlet streep Bleu/marine</v>
          </cell>
          <cell r="C1163" t="str">
            <v>M305</v>
          </cell>
          <cell r="D1163">
            <v>0</v>
          </cell>
        </row>
        <row r="1164">
          <cell r="A1164" t="str">
            <v>23-014</v>
          </cell>
          <cell r="B1164" t="str">
            <v>Baby Singlet M3000</v>
          </cell>
          <cell r="C1164" t="str">
            <v>M3000</v>
          </cell>
          <cell r="D1164">
            <v>0</v>
          </cell>
        </row>
        <row r="1165">
          <cell r="A1165" t="str">
            <v>23-015</v>
          </cell>
          <cell r="B1165" t="str">
            <v>Baby Singlet Streep</v>
          </cell>
          <cell r="C1165" t="str">
            <v>M303</v>
          </cell>
          <cell r="D1165">
            <v>0</v>
          </cell>
        </row>
        <row r="1166">
          <cell r="A1166" t="str">
            <v>23-016</v>
          </cell>
          <cell r="B1166" t="str">
            <v>Baby Singlet Melee</v>
          </cell>
          <cell r="C1166" t="str">
            <v>M500</v>
          </cell>
          <cell r="D1166">
            <v>0</v>
          </cell>
        </row>
        <row r="1167">
          <cell r="A1167" t="str">
            <v>23-017</v>
          </cell>
          <cell r="B1167" t="str">
            <v>Baby Singlet M401</v>
          </cell>
          <cell r="C1167" t="str">
            <v>M401</v>
          </cell>
          <cell r="D1167">
            <v>0</v>
          </cell>
        </row>
        <row r="1168">
          <cell r="A1168" t="str">
            <v>23-018</v>
          </cell>
          <cell r="B1168" t="str">
            <v>Baby Singlet La Mer</v>
          </cell>
          <cell r="C1168" t="str">
            <v>M3000 La Mer</v>
          </cell>
          <cell r="D1168">
            <v>0</v>
          </cell>
        </row>
        <row r="1169">
          <cell r="A1169" t="str">
            <v>23-019</v>
          </cell>
          <cell r="B1169" t="str">
            <v>Baby Spaghetti Shirtje V-hals Bloem Rood</v>
          </cell>
          <cell r="C1169" t="str">
            <v>M3000 Bloem rood</v>
          </cell>
          <cell r="D1169">
            <v>0</v>
          </cell>
        </row>
        <row r="1170">
          <cell r="A1170" t="str">
            <v>23-020</v>
          </cell>
          <cell r="B1170" t="str">
            <v>Baby Spaghetti Shirtje V-hals Bloem Roze</v>
          </cell>
          <cell r="C1170" t="str">
            <v>M3000 Bloem roze</v>
          </cell>
          <cell r="D1170">
            <v>0</v>
          </cell>
        </row>
        <row r="1171">
          <cell r="A1171">
            <v>0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 t="str">
            <v>24-001</v>
          </cell>
          <cell r="B1172" t="str">
            <v>Baby Pyjama met borduur M401</v>
          </cell>
          <cell r="C1172" t="str">
            <v>M401</v>
          </cell>
          <cell r="D1172" t="str">
            <v>M5002</v>
          </cell>
        </row>
        <row r="1173">
          <cell r="A1173" t="str">
            <v>24-002</v>
          </cell>
          <cell r="B1173" t="str">
            <v>Baby Pyjama Sterre</v>
          </cell>
          <cell r="C1173" t="str">
            <v>M3400 Sterre</v>
          </cell>
          <cell r="D1173" t="str">
            <v>M5002</v>
          </cell>
        </row>
        <row r="1174">
          <cell r="A1174" t="str">
            <v>24-003</v>
          </cell>
          <cell r="B1174" t="str">
            <v>Baby Pyjama La Mer</v>
          </cell>
          <cell r="C1174" t="str">
            <v>M3400 La Mer</v>
          </cell>
          <cell r="D1174" t="str">
            <v>M5002</v>
          </cell>
        </row>
        <row r="1175">
          <cell r="A1175" t="str">
            <v>24-004</v>
          </cell>
          <cell r="B1175" t="str">
            <v xml:space="preserve">Baby Pyjama  jasje streep Bleu/marine broek M3000 </v>
          </cell>
          <cell r="C1175" t="str">
            <v>M305 /M3000</v>
          </cell>
          <cell r="D1175" t="str">
            <v>M5002/M305</v>
          </cell>
        </row>
        <row r="1176">
          <cell r="A1176" t="str">
            <v>24-005</v>
          </cell>
          <cell r="B1176" t="str">
            <v>Baby Pyjama Beertje Navy</v>
          </cell>
          <cell r="C1176" t="str">
            <v>M3400 Beertje navy</v>
          </cell>
          <cell r="D1176" t="str">
            <v>M5002</v>
          </cell>
        </row>
        <row r="1177">
          <cell r="A1177" t="str">
            <v>24-006</v>
          </cell>
          <cell r="B1177" t="str">
            <v xml:space="preserve">Baby Pyjama Beertje Rood </v>
          </cell>
          <cell r="C1177" t="str">
            <v xml:space="preserve">M3400 Beetje rood </v>
          </cell>
          <cell r="D1177" t="str">
            <v>M5002</v>
          </cell>
        </row>
        <row r="1178">
          <cell r="A1178" t="str">
            <v>24-007</v>
          </cell>
          <cell r="B1178" t="str">
            <v xml:space="preserve">Baby Pyjama Bloem Rood </v>
          </cell>
          <cell r="C1178" t="str">
            <v>M3400 Bloem rood</v>
          </cell>
          <cell r="D1178" t="str">
            <v>M5002</v>
          </cell>
        </row>
        <row r="1179">
          <cell r="A1179" t="str">
            <v>24-008</v>
          </cell>
          <cell r="B1179" t="str">
            <v xml:space="preserve">Baby Pyjama Bloem Roze </v>
          </cell>
          <cell r="C1179" t="str">
            <v>M3400 Bloem roze</v>
          </cell>
          <cell r="D1179" t="str">
            <v>M5002</v>
          </cell>
        </row>
        <row r="1180">
          <cell r="A1180" t="str">
            <v>24-009</v>
          </cell>
          <cell r="B1180" t="str">
            <v xml:space="preserve">Baby Pyjama kraag streep Bleu/marine piping marine </v>
          </cell>
          <cell r="C1180" t="str">
            <v>M305</v>
          </cell>
          <cell r="D1180">
            <v>0</v>
          </cell>
        </row>
        <row r="1181">
          <cell r="A1181" t="str">
            <v>24-010</v>
          </cell>
          <cell r="B1181" t="str">
            <v>Baby Pyjama kraag Beertje Navy</v>
          </cell>
          <cell r="C1181" t="str">
            <v>M3400 Beertje navy</v>
          </cell>
          <cell r="D1181">
            <v>0</v>
          </cell>
        </row>
        <row r="1182">
          <cell r="A1182" t="str">
            <v>24-011</v>
          </cell>
          <cell r="B1182" t="str">
            <v>Baby Pyjama kraag Beertje Rood</v>
          </cell>
          <cell r="C1182" t="str">
            <v>M3400 Beertje rood</v>
          </cell>
          <cell r="D1182">
            <v>0</v>
          </cell>
        </row>
        <row r="1183">
          <cell r="A1183" t="str">
            <v>24-012</v>
          </cell>
          <cell r="B1183" t="str">
            <v>Baby Pyjama kraag Bloem rood</v>
          </cell>
          <cell r="C1183" t="str">
            <v>M3400 Bloem rood</v>
          </cell>
          <cell r="D1183">
            <v>0</v>
          </cell>
        </row>
        <row r="1184">
          <cell r="A1184" t="str">
            <v>24-013</v>
          </cell>
          <cell r="B1184" t="str">
            <v xml:space="preserve">Baby Pyjama kraag Bloem roze </v>
          </cell>
          <cell r="C1184" t="str">
            <v>M3400 Bloem roze</v>
          </cell>
          <cell r="D1184">
            <v>0</v>
          </cell>
        </row>
        <row r="1185">
          <cell r="A1185" t="str">
            <v>24-014</v>
          </cell>
          <cell r="B1185" t="str">
            <v xml:space="preserve">Baby Pyjama  jasje streep Pink/fuchsia broek M3000 </v>
          </cell>
          <cell r="C1185" t="str">
            <v>M306/M3000</v>
          </cell>
          <cell r="D1185" t="str">
            <v>M5002/M306</v>
          </cell>
        </row>
        <row r="1186">
          <cell r="A1186" t="str">
            <v>24-015</v>
          </cell>
          <cell r="B1186" t="str">
            <v>Baby Pyjama kraag streep Pink/fuchsia piping fuchsia</v>
          </cell>
          <cell r="C1186" t="str">
            <v>M306</v>
          </cell>
          <cell r="D1186">
            <v>0</v>
          </cell>
        </row>
        <row r="1187">
          <cell r="A1187" t="str">
            <v>24-016</v>
          </cell>
          <cell r="B1187" t="str">
            <v>Baby Pyama Kids on a mission Aqua</v>
          </cell>
          <cell r="C1187" t="str">
            <v>M043</v>
          </cell>
          <cell r="D1187" t="str">
            <v>M5002</v>
          </cell>
        </row>
        <row r="1188">
          <cell r="A1188" t="str">
            <v>24-017</v>
          </cell>
          <cell r="B1188" t="str">
            <v>Baby Pyama Kids on a mission Fuchsia</v>
          </cell>
          <cell r="C1188" t="str">
            <v>M043</v>
          </cell>
          <cell r="D1188" t="str">
            <v>M5002</v>
          </cell>
        </row>
        <row r="1189">
          <cell r="A1189">
            <v>0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 t="str">
            <v>25-001</v>
          </cell>
          <cell r="B1190" t="str">
            <v>Baby Spaghetti romper Foam</v>
          </cell>
          <cell r="C1190" t="str">
            <v>M3000 Hearts</v>
          </cell>
          <cell r="D1190">
            <v>0</v>
          </cell>
        </row>
        <row r="1191">
          <cell r="A1191" t="str">
            <v>25-002</v>
          </cell>
          <cell r="B1191" t="str">
            <v>Baby Spaghetti romper M3000</v>
          </cell>
          <cell r="C1191" t="str">
            <v>M3000</v>
          </cell>
          <cell r="D1191">
            <v>0</v>
          </cell>
        </row>
        <row r="1192">
          <cell r="A1192" t="str">
            <v>25-003</v>
          </cell>
          <cell r="B1192" t="str">
            <v>Baby Overslag romper M3000</v>
          </cell>
          <cell r="C1192" t="str">
            <v>M3000</v>
          </cell>
          <cell r="D1192">
            <v>0</v>
          </cell>
        </row>
        <row r="1193">
          <cell r="A1193" t="str">
            <v>25-004</v>
          </cell>
          <cell r="B1193" t="str">
            <v>Baby Overslag romper Foam</v>
          </cell>
          <cell r="C1193" t="str">
            <v>M3000 Hearts</v>
          </cell>
          <cell r="D1193">
            <v>0</v>
          </cell>
        </row>
        <row r="1194">
          <cell r="A1194" t="str">
            <v>25-005</v>
          </cell>
          <cell r="B1194" t="str">
            <v>Baby Overslag romper Streep</v>
          </cell>
          <cell r="C1194" t="str">
            <v>M303</v>
          </cell>
          <cell r="D1194">
            <v>0</v>
          </cell>
        </row>
        <row r="1195">
          <cell r="A1195" t="str">
            <v>25-006</v>
          </cell>
          <cell r="B1195" t="str">
            <v>Baby Overslag romper Melee</v>
          </cell>
          <cell r="C1195" t="str">
            <v>M511</v>
          </cell>
          <cell r="D1195">
            <v>0</v>
          </cell>
        </row>
        <row r="1196">
          <cell r="A1196" t="str">
            <v>25-007</v>
          </cell>
          <cell r="B1196" t="str">
            <v>Baby Romper K.M. M3000</v>
          </cell>
          <cell r="C1196" t="str">
            <v>M3000</v>
          </cell>
          <cell r="D1196">
            <v>0</v>
          </cell>
        </row>
        <row r="1197">
          <cell r="A1197" t="str">
            <v>25-008</v>
          </cell>
          <cell r="B1197" t="str">
            <v>Baby Overslag romper M401</v>
          </cell>
          <cell r="C1197" t="str">
            <v>M401</v>
          </cell>
          <cell r="D1197">
            <v>0</v>
          </cell>
        </row>
        <row r="1198">
          <cell r="A1198" t="str">
            <v>25-009</v>
          </cell>
          <cell r="B1198" t="str">
            <v>Baby Overslag romper La Mer</v>
          </cell>
          <cell r="C1198" t="str">
            <v>M3000 La Mer</v>
          </cell>
          <cell r="D1198">
            <v>0</v>
          </cell>
        </row>
        <row r="1199">
          <cell r="A1199" t="str">
            <v>25-010</v>
          </cell>
          <cell r="B1199" t="str">
            <v xml:space="preserve">Baby Overslag romper Sterre met picot </v>
          </cell>
          <cell r="C1199" t="str">
            <v>M3000 Sterre</v>
          </cell>
          <cell r="D1199">
            <v>0</v>
          </cell>
        </row>
        <row r="1200">
          <cell r="A1200" t="str">
            <v>25-011</v>
          </cell>
          <cell r="B1200" t="str">
            <v>Baby Romper K.M. Interlock</v>
          </cell>
          <cell r="C1200" t="str">
            <v>M3400</v>
          </cell>
          <cell r="D1200">
            <v>0</v>
          </cell>
        </row>
        <row r="1201">
          <cell r="A1201" t="str">
            <v>25-012</v>
          </cell>
          <cell r="B1201" t="str">
            <v>Baby Romper L.M. M3000</v>
          </cell>
          <cell r="C1201" t="str">
            <v>M3000</v>
          </cell>
          <cell r="D1201">
            <v>0</v>
          </cell>
        </row>
        <row r="1202">
          <cell r="A1202" t="str">
            <v>25-013</v>
          </cell>
          <cell r="B1202" t="str">
            <v>Baby Romper L.M. M401</v>
          </cell>
          <cell r="C1202" t="str">
            <v>M401</v>
          </cell>
        </row>
        <row r="1203">
          <cell r="A1203" t="str">
            <v>25-014</v>
          </cell>
          <cell r="B1203" t="str">
            <v xml:space="preserve">Baby Overslag romper prematuur </v>
          </cell>
          <cell r="C1203" t="str">
            <v>M3000</v>
          </cell>
          <cell r="D1203">
            <v>0</v>
          </cell>
        </row>
        <row r="1204">
          <cell r="A1204" t="str">
            <v>25-015</v>
          </cell>
          <cell r="B1204" t="str">
            <v xml:space="preserve">Baby Overslag romper Bloem Roze </v>
          </cell>
          <cell r="C1204" t="str">
            <v>M3000 Bloem roze</v>
          </cell>
          <cell r="D1204">
            <v>0</v>
          </cell>
        </row>
        <row r="1205">
          <cell r="A1205" t="str">
            <v>25-016</v>
          </cell>
          <cell r="B1205" t="str">
            <v>Baby Romper L.M. Interlock</v>
          </cell>
          <cell r="C1205" t="str">
            <v>M3400</v>
          </cell>
          <cell r="D1205">
            <v>0</v>
          </cell>
        </row>
        <row r="1206">
          <cell r="A1206" t="str">
            <v>25-017</v>
          </cell>
          <cell r="B1206" t="str">
            <v>Baby Romper zonder mouw M3000</v>
          </cell>
          <cell r="C1206" t="str">
            <v>M3000</v>
          </cell>
        </row>
        <row r="1207">
          <cell r="A1207" t="str">
            <v>25-018</v>
          </cell>
          <cell r="B1207" t="str">
            <v>Baby Mouwloze romper M401</v>
          </cell>
          <cell r="C1207" t="str">
            <v>M401</v>
          </cell>
          <cell r="D1207">
            <v>0</v>
          </cell>
        </row>
        <row r="1208">
          <cell r="A1208" t="str">
            <v>25-019</v>
          </cell>
          <cell r="B1208" t="str">
            <v>Baby Mouwloze romper Sterre</v>
          </cell>
          <cell r="C1208" t="str">
            <v>M3000 Sterre</v>
          </cell>
          <cell r="D1208">
            <v>0</v>
          </cell>
        </row>
        <row r="1209">
          <cell r="A1209" t="str">
            <v>25-020</v>
          </cell>
          <cell r="B1209" t="str">
            <v>Baby Mouwloze romper La Mer</v>
          </cell>
          <cell r="C1209" t="str">
            <v>M3000 La Mer</v>
          </cell>
        </row>
        <row r="1210">
          <cell r="A1210" t="str">
            <v>25-021</v>
          </cell>
          <cell r="B1210" t="str">
            <v>Baby Romper L.M. Marlies Dekkers Pink</v>
          </cell>
          <cell r="C1210" t="str">
            <v>M057</v>
          </cell>
          <cell r="D1210">
            <v>0</v>
          </cell>
        </row>
        <row r="1211">
          <cell r="A1211" t="str">
            <v>25-022</v>
          </cell>
          <cell r="B1211" t="str">
            <v>Baby Romper L.M. Marlies Dekkers Blue</v>
          </cell>
          <cell r="C1211" t="str">
            <v>M057</v>
          </cell>
          <cell r="D1211">
            <v>0</v>
          </cell>
        </row>
        <row r="1212">
          <cell r="A1212" t="str">
            <v>25-023</v>
          </cell>
          <cell r="B1212" t="str">
            <v>Baby Overslag romper streep Bleu/marine</v>
          </cell>
          <cell r="C1212" t="str">
            <v>M305</v>
          </cell>
          <cell r="D1212">
            <v>0</v>
          </cell>
        </row>
        <row r="1213">
          <cell r="A1213" t="str">
            <v>25-024</v>
          </cell>
          <cell r="B1213" t="str">
            <v>Baby Overslag romper streep Pink/fuchsia</v>
          </cell>
          <cell r="C1213" t="str">
            <v>M306</v>
          </cell>
          <cell r="D1213">
            <v>0</v>
          </cell>
        </row>
        <row r="1214">
          <cell r="A1214" t="str">
            <v>25-025</v>
          </cell>
          <cell r="B1214" t="str">
            <v>Baby Overslag romper Bloem Rood</v>
          </cell>
          <cell r="C1214" t="str">
            <v>M3000 Bloem rood</v>
          </cell>
          <cell r="D1214">
            <v>0</v>
          </cell>
        </row>
        <row r="1215">
          <cell r="A1215" t="str">
            <v>25-026</v>
          </cell>
          <cell r="B1215" t="str">
            <v>Baby Romper korte mouw Sudocrem</v>
          </cell>
          <cell r="C1215" t="str">
            <v>M3000</v>
          </cell>
          <cell r="D1215">
            <v>0</v>
          </cell>
        </row>
        <row r="1216">
          <cell r="A1216" t="str">
            <v>25-027</v>
          </cell>
          <cell r="B1216" t="str">
            <v>Baby Romper KM met borduur Sudocrem</v>
          </cell>
          <cell r="C1216" t="str">
            <v>M401</v>
          </cell>
          <cell r="D1216">
            <v>0</v>
          </cell>
        </row>
        <row r="1217">
          <cell r="A1217" t="str">
            <v>25-028</v>
          </cell>
          <cell r="B1217" t="str">
            <v>Baby Mouwloze romper Little Heart</v>
          </cell>
          <cell r="C1217" t="str">
            <v>M3000</v>
          </cell>
          <cell r="D1217">
            <v>0</v>
          </cell>
        </row>
        <row r="1218">
          <cell r="A1218" t="str">
            <v>25-029</v>
          </cell>
          <cell r="B1218" t="str">
            <v>Baby Mouwloze romper Star</v>
          </cell>
          <cell r="C1218" t="str">
            <v>M3000</v>
          </cell>
          <cell r="D1218">
            <v>0</v>
          </cell>
        </row>
        <row r="1219">
          <cell r="A1219" t="str">
            <v>25-030</v>
          </cell>
          <cell r="B1219" t="str">
            <v>Baby  romper K.M. Your Surprise</v>
          </cell>
          <cell r="C1219" t="str">
            <v>M401</v>
          </cell>
          <cell r="D1219">
            <v>0</v>
          </cell>
        </row>
        <row r="1220">
          <cell r="A1220">
            <v>0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 t="str">
            <v>26-001</v>
          </cell>
          <cell r="B1221" t="str">
            <v>Mutsje M3000</v>
          </cell>
          <cell r="C1221" t="str">
            <v>M3000</v>
          </cell>
          <cell r="D1221">
            <v>0</v>
          </cell>
        </row>
        <row r="1222">
          <cell r="A1222" t="str">
            <v>26-002</v>
          </cell>
          <cell r="B1222" t="str">
            <v>Mutsje Foam</v>
          </cell>
          <cell r="C1222" t="str">
            <v>M3000 Hearts</v>
          </cell>
          <cell r="D1222">
            <v>0</v>
          </cell>
        </row>
        <row r="1223">
          <cell r="A1223" t="str">
            <v>26-003</v>
          </cell>
          <cell r="B1223" t="str">
            <v>Mutsje Streep</v>
          </cell>
          <cell r="C1223" t="str">
            <v>M303</v>
          </cell>
          <cell r="D1223">
            <v>0</v>
          </cell>
        </row>
        <row r="1224">
          <cell r="A1224" t="str">
            <v>26-004</v>
          </cell>
          <cell r="B1224" t="str">
            <v>Slab Sudocrem</v>
          </cell>
          <cell r="C1224" t="str">
            <v>M3000</v>
          </cell>
          <cell r="D1224">
            <v>0</v>
          </cell>
        </row>
        <row r="1225">
          <cell r="A1225" t="str">
            <v>26-005</v>
          </cell>
          <cell r="B1225" t="str">
            <v>Slab Little Hearts</v>
          </cell>
          <cell r="C1225" t="str">
            <v>M3000</v>
          </cell>
          <cell r="D1225">
            <v>0</v>
          </cell>
        </row>
        <row r="1226">
          <cell r="A1226" t="str">
            <v>26-006</v>
          </cell>
          <cell r="B1226" t="str">
            <v>Slab Star</v>
          </cell>
          <cell r="C1226" t="str">
            <v>M3000</v>
          </cell>
          <cell r="D1226">
            <v>0</v>
          </cell>
        </row>
        <row r="1227">
          <cell r="A1227" t="str">
            <v>26-007</v>
          </cell>
          <cell r="B1227" t="str">
            <v>Spuugdoek Little Hearts</v>
          </cell>
          <cell r="C1227" t="str">
            <v>M3000</v>
          </cell>
          <cell r="D1227" t="str">
            <v>M100</v>
          </cell>
        </row>
        <row r="1228">
          <cell r="A1228" t="str">
            <v>26-008</v>
          </cell>
          <cell r="B1228" t="str">
            <v>Spuugdoek Star</v>
          </cell>
          <cell r="C1228" t="str">
            <v>M3000</v>
          </cell>
          <cell r="D1228" t="str">
            <v>M100</v>
          </cell>
        </row>
        <row r="1229">
          <cell r="A1229" t="str">
            <v>26-009</v>
          </cell>
          <cell r="B1229">
            <v>0</v>
          </cell>
          <cell r="C1229">
            <v>0</v>
          </cell>
          <cell r="D1229">
            <v>0</v>
          </cell>
        </row>
        <row r="1230">
          <cell r="A1230" t="str">
            <v>26-010</v>
          </cell>
          <cell r="B1230">
            <v>0</v>
          </cell>
          <cell r="C1230">
            <v>0</v>
          </cell>
          <cell r="D1230">
            <v>0</v>
          </cell>
        </row>
        <row r="1231">
          <cell r="A1231">
            <v>0</v>
          </cell>
          <cell r="B1231">
            <v>0</v>
          </cell>
          <cell r="C1231">
            <v>0</v>
          </cell>
          <cell r="D1231">
            <v>0</v>
          </cell>
        </row>
        <row r="1232">
          <cell r="A1232" t="str">
            <v>27-001</v>
          </cell>
          <cell r="B1232" t="str">
            <v>Slaapzak rits L.M. streep Bleu/marine</v>
          </cell>
          <cell r="C1232" t="str">
            <v>M305</v>
          </cell>
          <cell r="D1232">
            <v>0</v>
          </cell>
        </row>
        <row r="1233">
          <cell r="A1233" t="str">
            <v>27-002</v>
          </cell>
          <cell r="B1233" t="str">
            <v>Slaapzak rits L.M. Beertje Navy</v>
          </cell>
          <cell r="C1233" t="str">
            <v>M3400 Beertje navy</v>
          </cell>
          <cell r="D1233">
            <v>0</v>
          </cell>
        </row>
        <row r="1234">
          <cell r="A1234" t="str">
            <v>27-003</v>
          </cell>
          <cell r="B1234" t="str">
            <v>Slaapzak rits L.M. Beertje Rood</v>
          </cell>
          <cell r="C1234" t="str">
            <v>M3400 Beertje rood</v>
          </cell>
          <cell r="D1234">
            <v>0</v>
          </cell>
        </row>
        <row r="1235">
          <cell r="A1235" t="str">
            <v>27-004</v>
          </cell>
          <cell r="B1235" t="str">
            <v>Slaapzak rits L.M. Bloem Rood</v>
          </cell>
          <cell r="C1235" t="str">
            <v>M3400 Bloem rood</v>
          </cell>
          <cell r="D1235">
            <v>0</v>
          </cell>
        </row>
        <row r="1236">
          <cell r="A1236" t="str">
            <v>27-005</v>
          </cell>
          <cell r="B1236" t="str">
            <v>Slaapzak rits L.M. Bloem Roze</v>
          </cell>
          <cell r="C1236" t="str">
            <v>M3400 Bloem roze</v>
          </cell>
          <cell r="D1236">
            <v>0</v>
          </cell>
        </row>
        <row r="1237">
          <cell r="A1237" t="str">
            <v>27-006</v>
          </cell>
          <cell r="B1237" t="str">
            <v>Slaapzak rits L.M. streep Pink/fuchsia</v>
          </cell>
          <cell r="C1237" t="str">
            <v>M306</v>
          </cell>
          <cell r="D1237">
            <v>0</v>
          </cell>
        </row>
        <row r="1238">
          <cell r="A1238" t="str">
            <v>27-007</v>
          </cell>
          <cell r="B1238" t="str">
            <v>Slaapzak ondersluiting K.M. M3000</v>
          </cell>
          <cell r="C1238" t="str">
            <v>M3000</v>
          </cell>
          <cell r="D1238">
            <v>0</v>
          </cell>
        </row>
        <row r="1239">
          <cell r="A1239" t="str">
            <v>27-008</v>
          </cell>
          <cell r="B1239" t="str">
            <v>Slaapzak ondersluiting K.M. Foam</v>
          </cell>
          <cell r="C1239" t="str">
            <v>M3000 Hearts</v>
          </cell>
          <cell r="D1239">
            <v>0</v>
          </cell>
        </row>
        <row r="1240">
          <cell r="A1240" t="str">
            <v>27-009</v>
          </cell>
          <cell r="B1240" t="str">
            <v>Slaapzak ondersluiting K.M. Streep</v>
          </cell>
          <cell r="C1240" t="str">
            <v>M303</v>
          </cell>
          <cell r="D1240">
            <v>0</v>
          </cell>
        </row>
        <row r="1241">
          <cell r="A1241" t="str">
            <v>27-010</v>
          </cell>
          <cell r="B1241" t="str">
            <v>Slaapzak ondersluiting L.M. M3000</v>
          </cell>
          <cell r="C1241" t="str">
            <v>M3000</v>
          </cell>
          <cell r="D1241">
            <v>0</v>
          </cell>
        </row>
        <row r="1242">
          <cell r="A1242" t="str">
            <v>27-011</v>
          </cell>
          <cell r="B1242" t="str">
            <v>Slaapzak ondersluiting L.M. Foam</v>
          </cell>
          <cell r="C1242" t="str">
            <v>M3000 Hearts</v>
          </cell>
          <cell r="D1242">
            <v>0</v>
          </cell>
        </row>
        <row r="1243">
          <cell r="A1243" t="str">
            <v>27-012</v>
          </cell>
          <cell r="B1243" t="str">
            <v>Slaapzak ondersluiting L.M. Streep</v>
          </cell>
          <cell r="C1243" t="str">
            <v>M303</v>
          </cell>
          <cell r="D1243">
            <v>0</v>
          </cell>
        </row>
        <row r="1244">
          <cell r="A1244" t="str">
            <v>27-013</v>
          </cell>
          <cell r="B1244" t="str">
            <v>Slaapzak ritssluiting K.M. M3000</v>
          </cell>
          <cell r="C1244" t="str">
            <v>M3000</v>
          </cell>
          <cell r="D1244">
            <v>0</v>
          </cell>
        </row>
        <row r="1245">
          <cell r="A1245" t="str">
            <v>27-014</v>
          </cell>
          <cell r="B1245" t="str">
            <v>Slaapzak ritssluiting K.M. Foam</v>
          </cell>
          <cell r="C1245" t="str">
            <v>M3000 Hearts</v>
          </cell>
          <cell r="D1245">
            <v>0</v>
          </cell>
        </row>
        <row r="1246">
          <cell r="A1246" t="str">
            <v>27-015</v>
          </cell>
          <cell r="B1246" t="str">
            <v>Slaapzak ritssluiting L.M. Sterre</v>
          </cell>
          <cell r="C1246" t="str">
            <v>M3400 Sterre</v>
          </cell>
          <cell r="D1246">
            <v>0</v>
          </cell>
        </row>
        <row r="1247">
          <cell r="A1247" t="str">
            <v>27-016</v>
          </cell>
          <cell r="B1247" t="str">
            <v>Slaapzak ritssluiting L.M. La Mer</v>
          </cell>
          <cell r="C1247" t="str">
            <v>M3400 La Mer</v>
          </cell>
          <cell r="D1247">
            <v>0</v>
          </cell>
        </row>
        <row r="1248">
          <cell r="A1248" t="str">
            <v>27-017</v>
          </cell>
          <cell r="B1248" t="str">
            <v>Slaapzak ritssluiting L.M. met borduur M401</v>
          </cell>
          <cell r="C1248" t="str">
            <v>M401</v>
          </cell>
          <cell r="D1248">
            <v>0</v>
          </cell>
        </row>
        <row r="1249">
          <cell r="A1249" t="str">
            <v>27-018</v>
          </cell>
          <cell r="B1249" t="str">
            <v>Slaapzak ritssluiting L.M. Foam</v>
          </cell>
          <cell r="C1249" t="str">
            <v>M3000 Hearts</v>
          </cell>
          <cell r="D1249">
            <v>0</v>
          </cell>
        </row>
        <row r="1250">
          <cell r="A1250" t="str">
            <v>27-019</v>
          </cell>
          <cell r="B1250" t="str">
            <v>Slaapzak ritssluiting L.M. Streep</v>
          </cell>
          <cell r="C1250" t="str">
            <v>M303</v>
          </cell>
          <cell r="D1250">
            <v>0</v>
          </cell>
        </row>
        <row r="1251">
          <cell r="A1251" t="str">
            <v>27-020</v>
          </cell>
          <cell r="B1251" t="str">
            <v>Slaapzak ritssluiting L.M. Interlock</v>
          </cell>
          <cell r="C1251" t="str">
            <v>M3400</v>
          </cell>
          <cell r="D1251">
            <v>0</v>
          </cell>
        </row>
        <row r="1252">
          <cell r="A1252" t="str">
            <v>27-021</v>
          </cell>
          <cell r="B1252" t="str">
            <v>Slaapzak voorsluiting K.M. M3000</v>
          </cell>
          <cell r="C1252" t="str">
            <v>M3000</v>
          </cell>
          <cell r="D1252">
            <v>0</v>
          </cell>
        </row>
        <row r="1253">
          <cell r="A1253" t="str">
            <v>27-022</v>
          </cell>
          <cell r="B1253" t="str">
            <v>Slaapzak voorsluiting K.M. Foam</v>
          </cell>
          <cell r="C1253" t="str">
            <v>M3000 Hearts</v>
          </cell>
          <cell r="D1253">
            <v>0</v>
          </cell>
        </row>
        <row r="1254">
          <cell r="A1254" t="str">
            <v>27-023</v>
          </cell>
          <cell r="B1254" t="str">
            <v>Slaapzak voorsluiting K.M. Streep</v>
          </cell>
          <cell r="C1254" t="str">
            <v>M303</v>
          </cell>
          <cell r="D1254">
            <v>0</v>
          </cell>
        </row>
        <row r="1255">
          <cell r="A1255" t="str">
            <v>27-024</v>
          </cell>
          <cell r="B1255" t="str">
            <v>Slaapzak voorsluiting K.M. Interlock</v>
          </cell>
          <cell r="C1255" t="str">
            <v>M3400</v>
          </cell>
          <cell r="D1255">
            <v>0</v>
          </cell>
        </row>
        <row r="1256">
          <cell r="A1256" t="str">
            <v>27-025</v>
          </cell>
          <cell r="B1256" t="str">
            <v>Slaapzak voorsluiting L.M. M3000</v>
          </cell>
          <cell r="C1256" t="str">
            <v>M3000</v>
          </cell>
          <cell r="D1256">
            <v>0</v>
          </cell>
        </row>
        <row r="1257">
          <cell r="A1257" t="str">
            <v>27-026</v>
          </cell>
          <cell r="B1257" t="str">
            <v>Slaapzak voorsluiting L.M. Foam</v>
          </cell>
          <cell r="C1257" t="str">
            <v>M3000 Hearts</v>
          </cell>
          <cell r="D1257">
            <v>0</v>
          </cell>
        </row>
        <row r="1258">
          <cell r="A1258" t="str">
            <v>27-027</v>
          </cell>
          <cell r="B1258" t="str">
            <v>Slaapzak voorsluiting L.M. Streep</v>
          </cell>
          <cell r="C1258" t="str">
            <v>M303</v>
          </cell>
          <cell r="D1258">
            <v>0</v>
          </cell>
        </row>
        <row r="1259">
          <cell r="A1259" t="str">
            <v>27-028</v>
          </cell>
          <cell r="B1259" t="str">
            <v>Slaapzak voorsluiting L.M. Interlock</v>
          </cell>
          <cell r="C1259" t="str">
            <v>M3400</v>
          </cell>
          <cell r="D1259">
            <v>0</v>
          </cell>
        </row>
        <row r="1260">
          <cell r="A1260" t="str">
            <v>27-029</v>
          </cell>
          <cell r="B1260" t="str">
            <v>Slaapzak ritssluiting L.M. Your Surprise</v>
          </cell>
          <cell r="C1260" t="str">
            <v>M401</v>
          </cell>
          <cell r="D1260">
            <v>0</v>
          </cell>
        </row>
        <row r="1261">
          <cell r="A1261" t="str">
            <v>27-030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 t="str">
            <v>27-031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 t="str">
            <v>27-032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 t="str">
            <v>27-033</v>
          </cell>
          <cell r="B1264">
            <v>0</v>
          </cell>
          <cell r="C1264">
            <v>0</v>
          </cell>
          <cell r="D1264">
            <v>0</v>
          </cell>
        </row>
        <row r="1265">
          <cell r="A1265" t="str">
            <v>27-034</v>
          </cell>
          <cell r="B1265">
            <v>0</v>
          </cell>
          <cell r="C1265">
            <v>0</v>
          </cell>
          <cell r="D1265">
            <v>0</v>
          </cell>
        </row>
        <row r="1266">
          <cell r="A1266" t="str">
            <v>27-035</v>
          </cell>
          <cell r="B1266">
            <v>0</v>
          </cell>
          <cell r="C1266">
            <v>0</v>
          </cell>
          <cell r="D1266">
            <v>0</v>
          </cell>
        </row>
        <row r="1267">
          <cell r="A1267" t="str">
            <v>27-036</v>
          </cell>
          <cell r="B1267">
            <v>0</v>
          </cell>
          <cell r="C1267">
            <v>0</v>
          </cell>
          <cell r="D1267">
            <v>0</v>
          </cell>
        </row>
        <row r="1268">
          <cell r="A1268">
            <v>0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 t="str">
            <v>29-001</v>
          </cell>
          <cell r="B1269" t="str">
            <v>Ladies Bra RJ</v>
          </cell>
          <cell r="C1269" t="str">
            <v>M6060</v>
          </cell>
          <cell r="D1269">
            <v>0</v>
          </cell>
        </row>
        <row r="1270">
          <cell r="A1270">
            <v>0</v>
          </cell>
          <cell r="B1270">
            <v>0</v>
          </cell>
          <cell r="C1270">
            <v>0</v>
          </cell>
          <cell r="D1270">
            <v>0</v>
          </cell>
        </row>
        <row r="1271">
          <cell r="A1271" t="str">
            <v>30-001</v>
          </cell>
          <cell r="B1271" t="str">
            <v xml:space="preserve">Ladies Stretch Cotton bikini brief RJ </v>
          </cell>
          <cell r="C1271" t="str">
            <v>M047</v>
          </cell>
          <cell r="D1271">
            <v>0</v>
          </cell>
        </row>
        <row r="1272">
          <cell r="A1272" t="str">
            <v>30-002</v>
          </cell>
          <cell r="B1272" t="str">
            <v>Ladies Stretch Cotton midi brief RJ</v>
          </cell>
          <cell r="C1272" t="str">
            <v>M047</v>
          </cell>
          <cell r="D1272">
            <v>0</v>
          </cell>
        </row>
        <row r="1273">
          <cell r="A1273" t="str">
            <v>30-003</v>
          </cell>
          <cell r="B1273" t="str">
            <v>Ladies Stretch Cotton string RJ</v>
          </cell>
          <cell r="C1273" t="str">
            <v>M047</v>
          </cell>
          <cell r="D1273">
            <v>0</v>
          </cell>
        </row>
        <row r="1274">
          <cell r="A1274" t="str">
            <v>30-004</v>
          </cell>
          <cell r="B1274" t="str">
            <v xml:space="preserve">Ladies bikini brief RJ  fashion sublimatie </v>
          </cell>
          <cell r="C1274" t="str">
            <v>M060</v>
          </cell>
          <cell r="D1274">
            <v>0</v>
          </cell>
        </row>
        <row r="1275">
          <cell r="A1275" t="str">
            <v>30-005</v>
          </cell>
          <cell r="B1275" t="str">
            <v xml:space="preserve">Ladies midi brief RJ  fashion sublimatie </v>
          </cell>
          <cell r="C1275" t="str">
            <v>M060</v>
          </cell>
          <cell r="D1275" t="str">
            <v>M100</v>
          </cell>
        </row>
        <row r="1276">
          <cell r="A1276" t="str">
            <v>30-006</v>
          </cell>
          <cell r="B1276" t="str">
            <v>Ladies string RJ sublimatie print</v>
          </cell>
          <cell r="C1276" t="str">
            <v>M060</v>
          </cell>
          <cell r="D1276">
            <v>0</v>
          </cell>
        </row>
        <row r="1277">
          <cell r="A1277" t="str">
            <v>30-007</v>
          </cell>
          <cell r="B1277" t="str">
            <v>Ladies Waist brief Micro Touch</v>
          </cell>
          <cell r="C1277" t="str">
            <v>T4442</v>
          </cell>
          <cell r="D1277" t="str">
            <v>M100</v>
          </cell>
        </row>
        <row r="1278">
          <cell r="A1278" t="str">
            <v>30-008</v>
          </cell>
          <cell r="B1278" t="str">
            <v>Ladies Stretch Cotton bikini brief de luxe RJ</v>
          </cell>
          <cell r="C1278" t="str">
            <v>M047</v>
          </cell>
          <cell r="D1278" t="str">
            <v>M100</v>
          </cell>
        </row>
        <row r="1279">
          <cell r="A1279" t="str">
            <v>30-009</v>
          </cell>
          <cell r="B1279" t="str">
            <v>Ladies Stretch Cotton maxi brief de luxe RJ</v>
          </cell>
          <cell r="C1279" t="str">
            <v>M047</v>
          </cell>
          <cell r="D1279" t="str">
            <v>M100</v>
          </cell>
        </row>
        <row r="1280">
          <cell r="A1280" t="str">
            <v>30-010</v>
          </cell>
          <cell r="B1280" t="str">
            <v xml:space="preserve">Ladies Stretch Cotton midi brief de luxe RJ </v>
          </cell>
          <cell r="C1280" t="str">
            <v>M047</v>
          </cell>
          <cell r="D1280" t="str">
            <v>M100</v>
          </cell>
        </row>
        <row r="1281">
          <cell r="A1281" t="str">
            <v>30-011</v>
          </cell>
          <cell r="B1281" t="str">
            <v>Ladies Stretch Cotton maxi brief RJ</v>
          </cell>
          <cell r="C1281" t="str">
            <v>M047</v>
          </cell>
          <cell r="D1281" t="str">
            <v>M100</v>
          </cell>
        </row>
        <row r="1282">
          <cell r="A1282" t="str">
            <v>30-012</v>
          </cell>
          <cell r="B1282">
            <v>0</v>
          </cell>
          <cell r="C1282">
            <v>0</v>
          </cell>
        </row>
        <row r="1283">
          <cell r="A1283" t="str">
            <v>30-013</v>
          </cell>
          <cell r="B1283">
            <v>0</v>
          </cell>
          <cell r="C1283">
            <v>0</v>
          </cell>
          <cell r="D1283">
            <v>0</v>
          </cell>
        </row>
        <row r="1284">
          <cell r="A1284" t="str">
            <v>30-014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 t="str">
            <v>30-015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 t="str">
            <v>30-016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0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 t="str">
            <v>31-001</v>
          </cell>
          <cell r="B1288" t="str">
            <v>Ladies Stretch Cotton short RJ</v>
          </cell>
          <cell r="C1288" t="str">
            <v>M047</v>
          </cell>
          <cell r="D1288" t="str">
            <v>M100</v>
          </cell>
        </row>
        <row r="1289">
          <cell r="A1289" t="str">
            <v>31-002</v>
          </cell>
          <cell r="B1289" t="str">
            <v>Ladies short RJ sublimatie print</v>
          </cell>
          <cell r="C1289" t="str">
            <v>M060</v>
          </cell>
          <cell r="D1289" t="str">
            <v>M100</v>
          </cell>
        </row>
        <row r="1290">
          <cell r="A1290" t="str">
            <v>31-003</v>
          </cell>
          <cell r="B1290" t="str">
            <v>Ladies hipster RJ sublimatie print</v>
          </cell>
          <cell r="C1290" t="str">
            <v>M060</v>
          </cell>
          <cell r="D1290" t="str">
            <v>M100</v>
          </cell>
        </row>
        <row r="1291">
          <cell r="A1291" t="str">
            <v>31-004</v>
          </cell>
          <cell r="B1291" t="str">
            <v>Ladies short jeans RJ sublimatie print</v>
          </cell>
          <cell r="C1291" t="str">
            <v>M060</v>
          </cell>
          <cell r="D1291" t="str">
            <v>M100</v>
          </cell>
        </row>
        <row r="1292">
          <cell r="A1292" t="str">
            <v>31-005</v>
          </cell>
          <cell r="B1292" t="str">
            <v>Ladies short Micro Touch</v>
          </cell>
          <cell r="C1292" t="str">
            <v>T4442</v>
          </cell>
          <cell r="D1292" t="str">
            <v>M100</v>
          </cell>
        </row>
        <row r="1293">
          <cell r="A1293" t="str">
            <v>31-006</v>
          </cell>
          <cell r="B1293" t="str">
            <v>Ladies Stretch Cotton short de luxe RJ</v>
          </cell>
          <cell r="C1293" t="str">
            <v>M047</v>
          </cell>
          <cell r="D1293" t="str">
            <v>M100</v>
          </cell>
        </row>
        <row r="1294">
          <cell r="A1294" t="str">
            <v>31-007</v>
          </cell>
          <cell r="B1294" t="str">
            <v xml:space="preserve">Ladies Boxershort Thermo Cool RJ </v>
          </cell>
          <cell r="C1294" t="str">
            <v>M135</v>
          </cell>
        </row>
        <row r="1295">
          <cell r="A1295" t="str">
            <v>31-008</v>
          </cell>
          <cell r="B1295" t="str">
            <v>Ladies short pure color</v>
          </cell>
          <cell r="C1295" t="str">
            <v>M6060</v>
          </cell>
          <cell r="D1295" t="str">
            <v>M100</v>
          </cell>
        </row>
        <row r="1296">
          <cell r="A1296" t="str">
            <v>31-009</v>
          </cell>
          <cell r="B1296" t="str">
            <v>ladies short Micro Touch sublimatie RJ</v>
          </cell>
          <cell r="C1296" t="str">
            <v>T4442</v>
          </cell>
        </row>
        <row r="1297">
          <cell r="A1297" t="str">
            <v>31-010</v>
          </cell>
          <cell r="B1297">
            <v>0</v>
          </cell>
          <cell r="C1297">
            <v>0</v>
          </cell>
        </row>
        <row r="1298">
          <cell r="A1298">
            <v>0</v>
          </cell>
          <cell r="B1298">
            <v>0</v>
          </cell>
          <cell r="C1298">
            <v>0</v>
          </cell>
        </row>
        <row r="1299">
          <cell r="A1299" t="str">
            <v>32-001</v>
          </cell>
          <cell r="B1299" t="str">
            <v>Ladies Stretch Cotton shirt RJ</v>
          </cell>
          <cell r="C1299" t="str">
            <v>M047</v>
          </cell>
        </row>
        <row r="1300">
          <cell r="A1300" t="str">
            <v>32-002</v>
          </cell>
          <cell r="B1300" t="str">
            <v>Ladies Stretch Cotton adjustable top RJ</v>
          </cell>
          <cell r="C1300" t="str">
            <v>M047</v>
          </cell>
        </row>
        <row r="1301">
          <cell r="A1301" t="str">
            <v>32-003</v>
          </cell>
          <cell r="B1301" t="str">
            <v>Ladies Stretch Cotton top RJ</v>
          </cell>
          <cell r="C1301" t="str">
            <v>M047</v>
          </cell>
          <cell r="D1301">
            <v>0</v>
          </cell>
        </row>
        <row r="1302">
          <cell r="A1302" t="str">
            <v>32-004</v>
          </cell>
          <cell r="B1302" t="str">
            <v>Ladies Adjustable top wrinkle</v>
          </cell>
          <cell r="C1302" t="str">
            <v>M047</v>
          </cell>
          <cell r="D1302">
            <v>0</v>
          </cell>
        </row>
        <row r="1303">
          <cell r="A1303" t="str">
            <v>32-005</v>
          </cell>
          <cell r="B1303" t="str">
            <v xml:space="preserve">Ladies  adjustable top RJ  fashion sublimatie </v>
          </cell>
          <cell r="C1303" t="str">
            <v>M060</v>
          </cell>
          <cell r="D1303">
            <v>0</v>
          </cell>
        </row>
        <row r="1304">
          <cell r="A1304" t="str">
            <v>32-006</v>
          </cell>
          <cell r="B1304" t="str">
            <v xml:space="preserve">Ladies shirt RJ  fashion sublimatie </v>
          </cell>
          <cell r="C1304" t="str">
            <v>M060</v>
          </cell>
          <cell r="D1304">
            <v>0</v>
          </cell>
        </row>
        <row r="1305">
          <cell r="A1305" t="str">
            <v>32-007</v>
          </cell>
          <cell r="B1305" t="str">
            <v>Ladies adjustable top Micro Touch</v>
          </cell>
          <cell r="C1305" t="str">
            <v>T4442</v>
          </cell>
        </row>
        <row r="1306">
          <cell r="A1306" t="str">
            <v>32-008</v>
          </cell>
          <cell r="B1306" t="str">
            <v>Ladies Stretch Cotton shirt de luxe RJ</v>
          </cell>
          <cell r="C1306" t="str">
            <v>M047</v>
          </cell>
        </row>
        <row r="1307">
          <cell r="A1307" t="str">
            <v>32-009</v>
          </cell>
          <cell r="B1307" t="str">
            <v>Ladies Stretch Cotton adjustable top de luxe RJ</v>
          </cell>
          <cell r="C1307" t="str">
            <v>M047</v>
          </cell>
        </row>
        <row r="1308">
          <cell r="A1308" t="str">
            <v>32-010</v>
          </cell>
          <cell r="B1308" t="str">
            <v>Ladies S.C .adjustable top de luxe RJ small lace</v>
          </cell>
          <cell r="C1308" t="str">
            <v>M047</v>
          </cell>
        </row>
        <row r="1309">
          <cell r="A1309" t="str">
            <v>32-011</v>
          </cell>
          <cell r="B1309" t="str">
            <v>Ladies Adjustable Top pure color</v>
          </cell>
          <cell r="C1309" t="str">
            <v>M6060</v>
          </cell>
        </row>
        <row r="1310">
          <cell r="A1310" t="str">
            <v>32-012</v>
          </cell>
          <cell r="B1310" t="str">
            <v>ladies  adjust. top Micro Touch sublimatie RJ</v>
          </cell>
          <cell r="C1310" t="str">
            <v>T4442</v>
          </cell>
        </row>
        <row r="1311">
          <cell r="A1311" t="str">
            <v>32-013</v>
          </cell>
          <cell r="B1311" t="str">
            <v>Ladies shirt Pure color RJ</v>
          </cell>
          <cell r="C1311" t="str">
            <v>M6060</v>
          </cell>
        </row>
        <row r="1312">
          <cell r="A1312" t="str">
            <v>32-014</v>
          </cell>
          <cell r="B1312">
            <v>0</v>
          </cell>
          <cell r="C1312">
            <v>0</v>
          </cell>
        </row>
        <row r="1313">
          <cell r="A1313" t="str">
            <v>32-015</v>
          </cell>
          <cell r="B1313">
            <v>0</v>
          </cell>
          <cell r="C1313">
            <v>0</v>
          </cell>
        </row>
        <row r="1314">
          <cell r="A1314" t="str">
            <v>32-016</v>
          </cell>
          <cell r="B1314">
            <v>0</v>
          </cell>
          <cell r="C1314">
            <v>0</v>
          </cell>
        </row>
        <row r="1315">
          <cell r="A1315" t="str">
            <v>32-017</v>
          </cell>
          <cell r="B1315">
            <v>0</v>
          </cell>
          <cell r="C1315">
            <v>0</v>
          </cell>
        </row>
        <row r="1316">
          <cell r="A1316" t="str">
            <v>32-018</v>
          </cell>
          <cell r="B1316">
            <v>0</v>
          </cell>
          <cell r="C1316">
            <v>0</v>
          </cell>
        </row>
        <row r="1317">
          <cell r="A1317" t="str">
            <v>32-019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 t="str">
            <v>32-020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0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 t="str">
            <v>33-001</v>
          </cell>
          <cell r="B1320" t="str">
            <v>Ladies Stretch Cotton V-neck t-shirt RJ</v>
          </cell>
          <cell r="C1320" t="str">
            <v>M047</v>
          </cell>
          <cell r="D1320">
            <v>0</v>
          </cell>
        </row>
        <row r="1321">
          <cell r="A1321" t="str">
            <v>33-002</v>
          </cell>
          <cell r="B1321" t="str">
            <v xml:space="preserve">Ladies V-neck t-shirt RJ fashion sublimatie </v>
          </cell>
          <cell r="C1321" t="str">
            <v>M060</v>
          </cell>
        </row>
        <row r="1322">
          <cell r="A1322" t="str">
            <v>33-003</v>
          </cell>
          <cell r="B1322" t="str">
            <v xml:space="preserve">Ladies Shirt SS Thermo Cool RJ </v>
          </cell>
          <cell r="C1322" t="str">
            <v>M135</v>
          </cell>
          <cell r="D1322" t="str">
            <v>M035</v>
          </cell>
        </row>
        <row r="1323">
          <cell r="A1323" t="str">
            <v>33-004</v>
          </cell>
          <cell r="B1323" t="str">
            <v>Ladies Shirt LS Thermo Cool RJ</v>
          </cell>
          <cell r="C1323" t="str">
            <v>M135</v>
          </cell>
          <cell r="D1323" t="str">
            <v>M035</v>
          </cell>
        </row>
        <row r="1324">
          <cell r="A1324" t="str">
            <v>33-005</v>
          </cell>
          <cell r="B1324" t="str">
            <v>Ladies Stretch Cotton T-shirt LS RJ</v>
          </cell>
          <cell r="C1324" t="str">
            <v>M047</v>
          </cell>
        </row>
        <row r="1325">
          <cell r="A1325" t="str">
            <v>33-006</v>
          </cell>
          <cell r="B1325" t="str">
            <v xml:space="preserve">Ladies Shirt LS Thermal Wear RJ Lace </v>
          </cell>
          <cell r="C1325" t="str">
            <v>M14</v>
          </cell>
        </row>
        <row r="1326">
          <cell r="A1326" t="str">
            <v>33-007</v>
          </cell>
          <cell r="B1326" t="str">
            <v xml:space="preserve">Ladies Shirt SS Thermal Wear RJ Lace </v>
          </cell>
          <cell r="C1326" t="str">
            <v>M14</v>
          </cell>
        </row>
        <row r="1327">
          <cell r="A1327" t="str">
            <v>33-008</v>
          </cell>
          <cell r="B1327">
            <v>0</v>
          </cell>
          <cell r="C1327">
            <v>0</v>
          </cell>
        </row>
        <row r="1328">
          <cell r="A1328" t="str">
            <v>33-009</v>
          </cell>
          <cell r="B1328">
            <v>0</v>
          </cell>
          <cell r="C1328">
            <v>0</v>
          </cell>
        </row>
        <row r="1329">
          <cell r="A1329" t="str">
            <v>33-010</v>
          </cell>
          <cell r="B1329">
            <v>0</v>
          </cell>
          <cell r="C1329">
            <v>0</v>
          </cell>
        </row>
        <row r="1330">
          <cell r="A1330">
            <v>0</v>
          </cell>
          <cell r="B1330">
            <v>0</v>
          </cell>
          <cell r="C1330">
            <v>0</v>
          </cell>
        </row>
        <row r="1331">
          <cell r="A1331" t="str">
            <v>34-001</v>
          </cell>
          <cell r="B1331" t="str">
            <v>Men's Stretch Cotton sports brief RJ</v>
          </cell>
          <cell r="C1331" t="str">
            <v>M047</v>
          </cell>
        </row>
        <row r="1332">
          <cell r="A1332" t="str">
            <v>34-002</v>
          </cell>
          <cell r="B1332" t="str">
            <v>Men's Stretch Cotton men's brief RJ</v>
          </cell>
          <cell r="C1332" t="str">
            <v>M047</v>
          </cell>
        </row>
        <row r="1333">
          <cell r="A1333" t="str">
            <v>34-003</v>
          </cell>
          <cell r="B1333">
            <v>0</v>
          </cell>
          <cell r="C1333">
            <v>0</v>
          </cell>
        </row>
        <row r="1334">
          <cell r="A1334" t="str">
            <v>34-004</v>
          </cell>
          <cell r="B1334">
            <v>0</v>
          </cell>
          <cell r="C1334">
            <v>0</v>
          </cell>
        </row>
        <row r="1335">
          <cell r="A1335" t="str">
            <v>34-005</v>
          </cell>
          <cell r="B1335">
            <v>0</v>
          </cell>
          <cell r="C1335">
            <v>0</v>
          </cell>
        </row>
        <row r="1336">
          <cell r="A1336" t="str">
            <v>34-006</v>
          </cell>
          <cell r="B1336">
            <v>0</v>
          </cell>
          <cell r="C1336">
            <v>0</v>
          </cell>
        </row>
        <row r="1337">
          <cell r="A1337" t="str">
            <v>34-007</v>
          </cell>
          <cell r="B1337">
            <v>0</v>
          </cell>
          <cell r="C1337">
            <v>0</v>
          </cell>
        </row>
        <row r="1338">
          <cell r="A1338" t="str">
            <v>34-008</v>
          </cell>
          <cell r="B1338">
            <v>0</v>
          </cell>
          <cell r="C1338">
            <v>0</v>
          </cell>
        </row>
        <row r="1339">
          <cell r="A1339" t="str">
            <v>34-009</v>
          </cell>
          <cell r="B1339">
            <v>0</v>
          </cell>
          <cell r="C1339">
            <v>0</v>
          </cell>
        </row>
        <row r="1340">
          <cell r="A1340" t="str">
            <v>34-010</v>
          </cell>
          <cell r="B1340">
            <v>0</v>
          </cell>
          <cell r="C1340">
            <v>0</v>
          </cell>
        </row>
        <row r="1341">
          <cell r="A1341" t="str">
            <v>34-011</v>
          </cell>
          <cell r="B1341">
            <v>0</v>
          </cell>
          <cell r="C1341">
            <v>0</v>
          </cell>
        </row>
        <row r="1342">
          <cell r="A1342" t="str">
            <v>34-012</v>
          </cell>
          <cell r="B1342">
            <v>0</v>
          </cell>
          <cell r="C1342">
            <v>0</v>
          </cell>
        </row>
        <row r="1343">
          <cell r="A1343" t="str">
            <v>34-013</v>
          </cell>
          <cell r="B1343">
            <v>0</v>
          </cell>
          <cell r="C1343">
            <v>0</v>
          </cell>
        </row>
        <row r="1344">
          <cell r="A1344" t="str">
            <v>34-014</v>
          </cell>
          <cell r="B1344">
            <v>0</v>
          </cell>
          <cell r="C1344">
            <v>0</v>
          </cell>
        </row>
        <row r="1345">
          <cell r="A1345" t="str">
            <v>34-015</v>
          </cell>
          <cell r="B1345">
            <v>0</v>
          </cell>
          <cell r="C1345">
            <v>0</v>
          </cell>
        </row>
        <row r="1346">
          <cell r="A1346" t="str">
            <v>34-016</v>
          </cell>
          <cell r="B1346">
            <v>0</v>
          </cell>
          <cell r="C1346">
            <v>0</v>
          </cell>
        </row>
        <row r="1347">
          <cell r="A1347">
            <v>0</v>
          </cell>
          <cell r="B1347">
            <v>0</v>
          </cell>
          <cell r="C1347">
            <v>0</v>
          </cell>
        </row>
        <row r="1348">
          <cell r="A1348" t="str">
            <v>35-001</v>
          </cell>
          <cell r="B1348" t="str">
            <v>Men's Stretch Cotton short RJ</v>
          </cell>
          <cell r="C1348" t="str">
            <v>M047</v>
          </cell>
        </row>
        <row r="1349">
          <cell r="A1349" t="str">
            <v>35-002</v>
          </cell>
          <cell r="B1349" t="str">
            <v>Men's Stretch Cotton boxer short RJ</v>
          </cell>
          <cell r="C1349" t="str">
            <v>M047</v>
          </cell>
        </row>
        <row r="1350">
          <cell r="A1350" t="str">
            <v>35-003</v>
          </cell>
          <cell r="B1350" t="str">
            <v>Men's short RJ sublimatie print</v>
          </cell>
          <cell r="C1350" t="str">
            <v>M060</v>
          </cell>
        </row>
        <row r="1351">
          <cell r="A1351" t="str">
            <v>35-004</v>
          </cell>
          <cell r="B1351" t="str">
            <v>Men's boxershort RJ sublimatie print</v>
          </cell>
          <cell r="C1351" t="str">
            <v>M060</v>
          </cell>
        </row>
        <row r="1352">
          <cell r="A1352" t="str">
            <v>35-005</v>
          </cell>
          <cell r="B1352" t="str">
            <v>Men's basked short RJ sublimatie print</v>
          </cell>
          <cell r="C1352" t="str">
            <v>M060</v>
          </cell>
        </row>
        <row r="1353">
          <cell r="A1353" t="str">
            <v>35-006</v>
          </cell>
          <cell r="B1353" t="str">
            <v>Men's basked boxershort RJ sublimatie print</v>
          </cell>
          <cell r="C1353" t="str">
            <v>M060</v>
          </cell>
        </row>
        <row r="1354">
          <cell r="A1354" t="str">
            <v>35-007</v>
          </cell>
          <cell r="B1354" t="str">
            <v>Men's boxershort Fly Micro Touch</v>
          </cell>
          <cell r="C1354" t="str">
            <v>T4442</v>
          </cell>
          <cell r="D1354">
            <v>0</v>
          </cell>
        </row>
        <row r="1355">
          <cell r="A1355" t="str">
            <v>35-008</v>
          </cell>
          <cell r="B1355" t="str">
            <v>Men's short Stripes RJ</v>
          </cell>
          <cell r="C1355" t="str">
            <v>M043</v>
          </cell>
        </row>
        <row r="1356">
          <cell r="A1356" t="str">
            <v>35-009</v>
          </cell>
          <cell r="B1356" t="str">
            <v>Men's boxershort Stripes RJ</v>
          </cell>
          <cell r="C1356" t="str">
            <v>M043</v>
          </cell>
        </row>
        <row r="1357">
          <cell r="A1357" t="str">
            <v>35-010</v>
          </cell>
          <cell r="B1357" t="str">
            <v>Men's boxershort Fly Stripes RJ</v>
          </cell>
          <cell r="C1357" t="str">
            <v>M043</v>
          </cell>
        </row>
        <row r="1358">
          <cell r="A1358" t="str">
            <v>35-011</v>
          </cell>
          <cell r="B1358" t="str">
            <v>Men's boxershort Fly RJ micro touch print</v>
          </cell>
          <cell r="C1358" t="str">
            <v>T4442</v>
          </cell>
        </row>
        <row r="1359">
          <cell r="A1359" t="str">
            <v>35-012</v>
          </cell>
          <cell r="B1359" t="str">
            <v>Men's Boxershort Thermo Cool RJ</v>
          </cell>
          <cell r="C1359" t="str">
            <v>M135</v>
          </cell>
        </row>
        <row r="1360">
          <cell r="A1360" t="str">
            <v>35-013</v>
          </cell>
          <cell r="B1360" t="str">
            <v>Men's Stretch Cotton Boxershort Fly RJ</v>
          </cell>
          <cell r="C1360" t="str">
            <v>M047</v>
          </cell>
        </row>
        <row r="1361">
          <cell r="A1361" t="str">
            <v>35-014</v>
          </cell>
          <cell r="B1361" t="str">
            <v>Men's boxershort Pure Color</v>
          </cell>
          <cell r="C1361" t="str">
            <v>M6060</v>
          </cell>
        </row>
        <row r="1362">
          <cell r="A1362" t="str">
            <v>35-015</v>
          </cell>
          <cell r="B1362" t="str">
            <v>Men's basked short</v>
          </cell>
          <cell r="C1362" t="str">
            <v>M047</v>
          </cell>
        </row>
        <row r="1363">
          <cell r="A1363" t="str">
            <v>35-016</v>
          </cell>
          <cell r="B1363" t="str">
            <v>Men's basked boxershort</v>
          </cell>
          <cell r="C1363" t="str">
            <v>M047</v>
          </cell>
        </row>
        <row r="1364">
          <cell r="A1364" t="str">
            <v>35-017</v>
          </cell>
          <cell r="B1364" t="str">
            <v>Men's boxershort fly Pure Color</v>
          </cell>
          <cell r="C1364" t="str">
            <v>M6060</v>
          </cell>
        </row>
        <row r="1365">
          <cell r="A1365" t="str">
            <v>35-018</v>
          </cell>
          <cell r="B1365" t="str">
            <v>Men's boxershort Micro Touch sublimatie RJ</v>
          </cell>
          <cell r="C1365" t="str">
            <v>T4442</v>
          </cell>
        </row>
        <row r="1366">
          <cell r="A1366" t="str">
            <v>35-019</v>
          </cell>
          <cell r="B1366" t="str">
            <v>Men's basked short Thermo Cool RJ</v>
          </cell>
          <cell r="C1366" t="str">
            <v>M135</v>
          </cell>
        </row>
        <row r="1367">
          <cell r="A1367" t="str">
            <v>35-020</v>
          </cell>
          <cell r="B1367" t="str">
            <v>Men's Trunk Short Pure Color Chili pepper / Nine iron</v>
          </cell>
          <cell r="C1367" t="str">
            <v>M6060</v>
          </cell>
        </row>
        <row r="1368">
          <cell r="A1368" t="str">
            <v>35-021</v>
          </cell>
          <cell r="B1368" t="str">
            <v>Men's Trunk Short Pure Color Nine Iron / Chili pepper</v>
          </cell>
          <cell r="C1368" t="str">
            <v>M6060</v>
          </cell>
        </row>
        <row r="1369">
          <cell r="A1369" t="str">
            <v>35-022</v>
          </cell>
          <cell r="B1369">
            <v>0</v>
          </cell>
          <cell r="C1369">
            <v>0</v>
          </cell>
        </row>
        <row r="1370">
          <cell r="A1370" t="str">
            <v>35-023</v>
          </cell>
          <cell r="B1370">
            <v>0</v>
          </cell>
          <cell r="C1370">
            <v>0</v>
          </cell>
        </row>
        <row r="1371">
          <cell r="A1371" t="str">
            <v>35-024</v>
          </cell>
          <cell r="B1371">
            <v>0</v>
          </cell>
          <cell r="C1371">
            <v>0</v>
          </cell>
        </row>
        <row r="1372">
          <cell r="A1372">
            <v>0</v>
          </cell>
          <cell r="B1372">
            <v>0</v>
          </cell>
          <cell r="C1372">
            <v>0</v>
          </cell>
        </row>
        <row r="1373">
          <cell r="A1373" t="str">
            <v>36-001</v>
          </cell>
          <cell r="B1373" t="str">
            <v xml:space="preserve">Men's Stretch Cotton singlet RJ </v>
          </cell>
          <cell r="C1373" t="str">
            <v>M047</v>
          </cell>
        </row>
        <row r="1374">
          <cell r="A1374" t="str">
            <v>36-002</v>
          </cell>
          <cell r="B1374">
            <v>0</v>
          </cell>
          <cell r="C1374">
            <v>0</v>
          </cell>
        </row>
        <row r="1375">
          <cell r="A1375" t="str">
            <v>36-003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 t="str">
            <v>36-004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 t="str">
            <v>36-005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 t="str">
            <v>36-006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 t="str">
            <v>36-007</v>
          </cell>
          <cell r="B1379">
            <v>0</v>
          </cell>
          <cell r="C1379">
            <v>0</v>
          </cell>
        </row>
        <row r="1380">
          <cell r="A1380" t="str">
            <v>36-008</v>
          </cell>
          <cell r="B1380">
            <v>0</v>
          </cell>
          <cell r="C1380">
            <v>0</v>
          </cell>
        </row>
        <row r="1381">
          <cell r="A1381" t="str">
            <v>36-009</v>
          </cell>
          <cell r="B1381">
            <v>0</v>
          </cell>
          <cell r="C1381">
            <v>0</v>
          </cell>
        </row>
        <row r="1382">
          <cell r="A1382" t="str">
            <v>36-010</v>
          </cell>
          <cell r="B1382">
            <v>0</v>
          </cell>
          <cell r="C1382">
            <v>0</v>
          </cell>
        </row>
        <row r="1383">
          <cell r="A1383">
            <v>0</v>
          </cell>
          <cell r="B1383">
            <v>0</v>
          </cell>
          <cell r="C1383">
            <v>0</v>
          </cell>
        </row>
        <row r="1384">
          <cell r="A1384" t="str">
            <v>37-001</v>
          </cell>
          <cell r="B1384" t="str">
            <v xml:space="preserve">Men's Stretch Cotton t-shirt RJ </v>
          </cell>
          <cell r="C1384" t="str">
            <v>M047</v>
          </cell>
        </row>
        <row r="1385">
          <cell r="A1385" t="str">
            <v>37-002</v>
          </cell>
          <cell r="B1385" t="str">
            <v>Men's Stretch Cotton V-neck t-shirt RJ</v>
          </cell>
          <cell r="C1385" t="str">
            <v>M047</v>
          </cell>
        </row>
        <row r="1386">
          <cell r="A1386" t="str">
            <v>37-003</v>
          </cell>
          <cell r="B1386" t="str">
            <v>Men's Stretch Cotton  deep V-neck t-shirt RJ SS</v>
          </cell>
          <cell r="C1386" t="str">
            <v>M047</v>
          </cell>
        </row>
        <row r="1387">
          <cell r="A1387" t="str">
            <v>37-004</v>
          </cell>
          <cell r="B1387" t="str">
            <v>Men's Stretch Cotton  deep V-neck t-shirt RJ LS</v>
          </cell>
          <cell r="C1387" t="str">
            <v>M047</v>
          </cell>
        </row>
        <row r="1388">
          <cell r="A1388" t="str">
            <v>37-005</v>
          </cell>
          <cell r="B1388" t="str">
            <v xml:space="preserve">Men's deep V-neck t-shirt RJ fashion sublimation </v>
          </cell>
          <cell r="C1388" t="str">
            <v>M060</v>
          </cell>
          <cell r="D1388">
            <v>0</v>
          </cell>
        </row>
        <row r="1389">
          <cell r="A1389" t="str">
            <v>37-006</v>
          </cell>
          <cell r="B1389" t="str">
            <v>Men's V-neck T-shirt SS Micro Touch</v>
          </cell>
          <cell r="C1389" t="str">
            <v>T4442</v>
          </cell>
          <cell r="D1389">
            <v>0</v>
          </cell>
        </row>
        <row r="1390">
          <cell r="A1390" t="str">
            <v>37-007</v>
          </cell>
          <cell r="B1390" t="str">
            <v>Men's T-shirt Stripes RJ</v>
          </cell>
          <cell r="C1390" t="str">
            <v>M043</v>
          </cell>
          <cell r="D1390">
            <v>0</v>
          </cell>
        </row>
        <row r="1391">
          <cell r="A1391" t="str">
            <v>37-008</v>
          </cell>
          <cell r="B1391" t="str">
            <v>Men's V-neck T-shirt Stripes RJ</v>
          </cell>
          <cell r="C1391" t="str">
            <v>M043</v>
          </cell>
          <cell r="D1391">
            <v>0</v>
          </cell>
        </row>
        <row r="1392">
          <cell r="A1392" t="str">
            <v>37-009</v>
          </cell>
          <cell r="B1392" t="str">
            <v>Men's V-neck T-shirt SS RJ micro touch print</v>
          </cell>
          <cell r="C1392" t="str">
            <v>T4442</v>
          </cell>
          <cell r="D1392">
            <v>0</v>
          </cell>
        </row>
        <row r="1393">
          <cell r="A1393" t="str">
            <v>37-010</v>
          </cell>
          <cell r="B1393" t="str">
            <v>Men's Stretch Cotton V-neck t-shirt RJ     01-2013</v>
          </cell>
          <cell r="C1393" t="str">
            <v>M047</v>
          </cell>
          <cell r="D1393">
            <v>0</v>
          </cell>
        </row>
        <row r="1394">
          <cell r="A1394" t="str">
            <v>37-011</v>
          </cell>
          <cell r="B1394" t="str">
            <v>Men's Stretch Cotton  deep V-neck t-shirt RJ SS  01-2013</v>
          </cell>
          <cell r="C1394" t="str">
            <v>M047</v>
          </cell>
          <cell r="D1394">
            <v>0</v>
          </cell>
        </row>
        <row r="1395">
          <cell r="A1395" t="str">
            <v>37-012</v>
          </cell>
          <cell r="B1395" t="str">
            <v>Men's Stretch Cotton  deep V-neck t-shirt RJ LS   01-2013</v>
          </cell>
          <cell r="C1395" t="str">
            <v>M047</v>
          </cell>
          <cell r="D1395">
            <v>0</v>
          </cell>
        </row>
        <row r="1396">
          <cell r="A1396" t="str">
            <v>37-013</v>
          </cell>
          <cell r="B1396" t="str">
            <v>Men's Shirt SS Thermo Cool RJ</v>
          </cell>
          <cell r="C1396" t="str">
            <v>M135</v>
          </cell>
          <cell r="D1396" t="str">
            <v>M035</v>
          </cell>
        </row>
        <row r="1397">
          <cell r="A1397" t="str">
            <v>37-014</v>
          </cell>
          <cell r="B1397" t="str">
            <v>Men's Shirt LS Thermo Cool RJ</v>
          </cell>
          <cell r="C1397" t="str">
            <v>M135</v>
          </cell>
          <cell r="D1397" t="str">
            <v>M035</v>
          </cell>
        </row>
        <row r="1398">
          <cell r="A1398" t="str">
            <v>37-015</v>
          </cell>
          <cell r="B1398" t="str">
            <v>Men's V-neck shirt Pure Color</v>
          </cell>
          <cell r="C1398" t="str">
            <v>M6060</v>
          </cell>
          <cell r="D1398">
            <v>0</v>
          </cell>
        </row>
        <row r="1399">
          <cell r="A1399" t="str">
            <v>37-016</v>
          </cell>
          <cell r="B1399" t="str">
            <v>men's v-neck T-shirt fashion sublimation RJ SS</v>
          </cell>
          <cell r="C1399" t="str">
            <v>M060</v>
          </cell>
          <cell r="D1399">
            <v>0</v>
          </cell>
        </row>
        <row r="1400">
          <cell r="A1400">
            <v>0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 t="str">
            <v>38-001</v>
          </cell>
          <cell r="B1401" t="str">
            <v xml:space="preserve">Men's Stretch Cotton sleeveless shirt RJ </v>
          </cell>
          <cell r="C1401" t="str">
            <v>M047</v>
          </cell>
          <cell r="D1401">
            <v>0</v>
          </cell>
        </row>
        <row r="1402">
          <cell r="A1402" t="str">
            <v>38-002</v>
          </cell>
          <cell r="B1402" t="str">
            <v>Men's sleeveless Shirt Stripes RJ</v>
          </cell>
          <cell r="C1402" t="str">
            <v>M043</v>
          </cell>
          <cell r="D1402">
            <v>0</v>
          </cell>
        </row>
        <row r="1403">
          <cell r="A1403" t="str">
            <v>38-003</v>
          </cell>
          <cell r="B1403" t="str">
            <v>Men's sleeveless Shirtsublimation RJ</v>
          </cell>
          <cell r="C1403" t="str">
            <v>M060</v>
          </cell>
          <cell r="D1403">
            <v>0</v>
          </cell>
        </row>
        <row r="1404">
          <cell r="A1404" t="str">
            <v>38-004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 t="str">
            <v>38-005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 t="str">
            <v>38-006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 t="str">
            <v>38-007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 t="str">
            <v>38-008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 t="str">
            <v>38-009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 t="str">
            <v>38-010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0</v>
          </cell>
          <cell r="B1411">
            <v>0</v>
          </cell>
          <cell r="C1411">
            <v>0</v>
          </cell>
        </row>
        <row r="1412">
          <cell r="A1412" t="str">
            <v>39-001</v>
          </cell>
          <cell r="B1412" t="str">
            <v>Alba Short Cosmetic Wear RJ</v>
          </cell>
          <cell r="C1412">
            <v>0</v>
          </cell>
          <cell r="D1412">
            <v>0</v>
          </cell>
        </row>
        <row r="1413">
          <cell r="A1413" t="str">
            <v>39-002</v>
          </cell>
          <cell r="B1413" t="str">
            <v>Capri Cosmetic Wear RJ</v>
          </cell>
          <cell r="C1413">
            <v>0</v>
          </cell>
          <cell r="D1413">
            <v>0</v>
          </cell>
        </row>
        <row r="1414">
          <cell r="A1414" t="str">
            <v>39-003</v>
          </cell>
          <cell r="B1414" t="str">
            <v>Torino Legging Cosmetic Wear RJ</v>
          </cell>
          <cell r="C1414">
            <v>0</v>
          </cell>
          <cell r="D1414">
            <v>0</v>
          </cell>
        </row>
        <row r="1415">
          <cell r="A1415" t="str">
            <v>39-004</v>
          </cell>
          <cell r="B1415" t="str">
            <v>Firenze Cosmetic shape wear line</v>
          </cell>
          <cell r="C1415">
            <v>0</v>
          </cell>
          <cell r="D1415">
            <v>0</v>
          </cell>
        </row>
        <row r="1416">
          <cell r="A1416" t="str">
            <v>39-005</v>
          </cell>
          <cell r="B1416" t="str">
            <v>Pisa Cosmetic shape wear line</v>
          </cell>
          <cell r="C1416">
            <v>0</v>
          </cell>
          <cell r="D1416">
            <v>0</v>
          </cell>
        </row>
        <row r="1417">
          <cell r="A1417" t="str">
            <v>39-006</v>
          </cell>
          <cell r="B1417" t="str">
            <v>Valentine Cosmetic shape wear line</v>
          </cell>
          <cell r="C1417">
            <v>0</v>
          </cell>
          <cell r="D1417">
            <v>0</v>
          </cell>
        </row>
        <row r="1418">
          <cell r="A1418" t="str">
            <v>39-007</v>
          </cell>
          <cell r="B1418" t="str">
            <v>Genoa Cosmetic shape wear line</v>
          </cell>
          <cell r="C1418">
            <v>0</v>
          </cell>
        </row>
        <row r="1419">
          <cell r="A1419" t="str">
            <v>39-008</v>
          </cell>
          <cell r="B1419" t="str">
            <v>Rimini Cosmetic micromassage wear line</v>
          </cell>
          <cell r="C1419">
            <v>0</v>
          </cell>
          <cell r="D1419">
            <v>0</v>
          </cell>
        </row>
        <row r="1420">
          <cell r="A1420" t="str">
            <v>39-009</v>
          </cell>
          <cell r="B1420" t="str">
            <v>Como Cosmetic micromassage wear line</v>
          </cell>
          <cell r="C1420">
            <v>0</v>
          </cell>
          <cell r="D1420">
            <v>0</v>
          </cell>
        </row>
        <row r="1421">
          <cell r="A1421" t="str">
            <v>39-010</v>
          </cell>
          <cell r="B1421" t="str">
            <v>Venezia Cosmetic wave massage line</v>
          </cell>
          <cell r="C1421">
            <v>0</v>
          </cell>
          <cell r="D1421">
            <v>0</v>
          </cell>
        </row>
        <row r="1422">
          <cell r="A1422" t="str">
            <v>39-011</v>
          </cell>
          <cell r="B1422" t="str">
            <v>Milano Cosmetic wave massage line</v>
          </cell>
          <cell r="C1422">
            <v>0</v>
          </cell>
          <cell r="D1422">
            <v>0</v>
          </cell>
        </row>
        <row r="1423">
          <cell r="A1423">
            <v>0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 t="str">
            <v>40-001</v>
          </cell>
          <cell r="B1424" t="str">
            <v>Ladies pantalon Thermo Cool RJ</v>
          </cell>
          <cell r="C1424" t="str">
            <v>M135</v>
          </cell>
          <cell r="D1424" t="str">
            <v>M035</v>
          </cell>
        </row>
        <row r="1425">
          <cell r="A1425" t="str">
            <v>40-002</v>
          </cell>
          <cell r="B1425" t="str">
            <v>Men's pantalon Thermo Cool RJ</v>
          </cell>
          <cell r="C1425" t="str">
            <v>M135</v>
          </cell>
          <cell r="D1425" t="str">
            <v>M035</v>
          </cell>
        </row>
        <row r="1426">
          <cell r="A1426" t="str">
            <v>40-003</v>
          </cell>
          <cell r="B1426" t="str">
            <v>Ladies legging Thermal Wear RJ</v>
          </cell>
          <cell r="C1426" t="str">
            <v>M14</v>
          </cell>
          <cell r="D1426">
            <v>0</v>
          </cell>
        </row>
        <row r="1427">
          <cell r="A1427">
            <v>0</v>
          </cell>
          <cell r="B1427">
            <v>0</v>
          </cell>
          <cell r="C1427">
            <v>0</v>
          </cell>
        </row>
        <row r="1428">
          <cell r="A1428" t="str">
            <v>41-001</v>
          </cell>
          <cell r="B1428" t="str">
            <v>Ladies Night dress pure color</v>
          </cell>
          <cell r="C1428" t="str">
            <v>M6060</v>
          </cell>
        </row>
        <row r="1429">
          <cell r="A1429" t="str">
            <v>41-002</v>
          </cell>
          <cell r="B1429" t="str">
            <v xml:space="preserve">Ladies lounge pants sublimation RJ </v>
          </cell>
          <cell r="C1429" t="str">
            <v>M060</v>
          </cell>
          <cell r="D1429">
            <v>0</v>
          </cell>
        </row>
        <row r="1430">
          <cell r="A1430" t="str">
            <v>41-003</v>
          </cell>
          <cell r="B1430" t="str">
            <v>Men's lounge pants sublimation RJ</v>
          </cell>
          <cell r="C1430" t="str">
            <v>M060</v>
          </cell>
          <cell r="D1430">
            <v>0</v>
          </cell>
        </row>
        <row r="1431">
          <cell r="A1431" t="str">
            <v>41-004</v>
          </cell>
          <cell r="B1431" t="str">
            <v xml:space="preserve">ladies Stretch Cotton lounge pant RJ </v>
          </cell>
          <cell r="C1431" t="str">
            <v>M047</v>
          </cell>
          <cell r="D1431">
            <v>0</v>
          </cell>
        </row>
        <row r="1432">
          <cell r="A1432" t="str">
            <v>41-005</v>
          </cell>
          <cell r="B1432" t="str">
            <v xml:space="preserve">men's Stretch Cotton lounge pant RJ </v>
          </cell>
          <cell r="C1432" t="str">
            <v>M047</v>
          </cell>
          <cell r="D1432">
            <v>0</v>
          </cell>
        </row>
        <row r="1433">
          <cell r="A1433">
            <v>0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 t="str">
            <v>42-001</v>
          </cell>
          <cell r="B1434" t="str">
            <v>Kids pantalon thermo RJ</v>
          </cell>
          <cell r="C1434" t="str">
            <v>M14</v>
          </cell>
          <cell r="D1434" t="str">
            <v>M15</v>
          </cell>
        </row>
        <row r="1435">
          <cell r="A1435" t="str">
            <v>42-002</v>
          </cell>
          <cell r="B1435" t="str">
            <v>Kids shirt LS thermo RJ with sideseams</v>
          </cell>
          <cell r="C1435" t="str">
            <v>M14</v>
          </cell>
          <cell r="D1435" t="str">
            <v>M15</v>
          </cell>
        </row>
        <row r="1436">
          <cell r="A1436" t="str">
            <v>42-003</v>
          </cell>
          <cell r="B1436" t="str">
            <v>Kids shirt LS thermo RJ</v>
          </cell>
          <cell r="C1436" t="str">
            <v>M14</v>
          </cell>
          <cell r="D1436" t="str">
            <v>M15</v>
          </cell>
        </row>
        <row r="1437">
          <cell r="A1437" t="str">
            <v>42-004</v>
          </cell>
          <cell r="B1437" t="str">
            <v>Baby set thermo RJ</v>
          </cell>
          <cell r="C1437" t="str">
            <v>M14</v>
          </cell>
        </row>
        <row r="1438">
          <cell r="A1438" t="str">
            <v>42-005</v>
          </cell>
          <cell r="B1438" t="str">
            <v>Baby suit thermo RJ</v>
          </cell>
          <cell r="C1438" t="str">
            <v>M14</v>
          </cell>
          <cell r="D1438" t="str">
            <v>M11</v>
          </cell>
        </row>
        <row r="1439">
          <cell r="A1439">
            <v>0</v>
          </cell>
          <cell r="B1439">
            <v>0</v>
          </cell>
        </row>
        <row r="1440">
          <cell r="A1440">
            <v>0</v>
          </cell>
          <cell r="B1440" t="str">
            <v/>
          </cell>
          <cell r="C1440">
            <v>0</v>
          </cell>
          <cell r="D1440">
            <v>0</v>
          </cell>
        </row>
        <row r="1441">
          <cell r="A1441" t="str">
            <v>43-001</v>
          </cell>
          <cell r="B1441" t="str">
            <v>Ladies Bikini RJ</v>
          </cell>
          <cell r="C1441">
            <v>0</v>
          </cell>
          <cell r="D1441">
            <v>0</v>
          </cell>
        </row>
        <row r="1442">
          <cell r="A1442" t="str">
            <v>43-002</v>
          </cell>
          <cell r="B1442" t="str">
            <v>Men's swimshort short RJ</v>
          </cell>
          <cell r="C1442">
            <v>0</v>
          </cell>
          <cell r="D1442">
            <v>0</v>
          </cell>
        </row>
        <row r="1443">
          <cell r="A1443" t="str">
            <v>43-003</v>
          </cell>
          <cell r="B1443" t="str">
            <v>Men's swimshort long RJ</v>
          </cell>
          <cell r="C1443">
            <v>0</v>
          </cell>
          <cell r="D1443">
            <v>0</v>
          </cell>
        </row>
        <row r="1444">
          <cell r="A1444">
            <v>0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 t="str">
            <v>44-001</v>
          </cell>
          <cell r="B1445" t="str">
            <v>Girls Strech Cotton short RJ</v>
          </cell>
          <cell r="C1445" t="str">
            <v>M047</v>
          </cell>
          <cell r="D1445" t="str">
            <v>M100</v>
          </cell>
        </row>
        <row r="1446">
          <cell r="A1446">
            <v>0</v>
          </cell>
          <cell r="B1446">
            <v>0</v>
          </cell>
          <cell r="C1446">
            <v>0</v>
          </cell>
        </row>
        <row r="1447">
          <cell r="A1447" t="str">
            <v>45-002</v>
          </cell>
          <cell r="B1447" t="str">
            <v>Girls Stretch Cotton brief RJ</v>
          </cell>
          <cell r="C1447" t="str">
            <v>M047</v>
          </cell>
          <cell r="D1447" t="str">
            <v>M100</v>
          </cell>
        </row>
        <row r="1448">
          <cell r="A1448">
            <v>0</v>
          </cell>
          <cell r="B1448">
            <v>0</v>
          </cell>
          <cell r="C1448">
            <v>0</v>
          </cell>
        </row>
        <row r="1449">
          <cell r="A1449" t="str">
            <v>46-001</v>
          </cell>
          <cell r="B1449" t="str">
            <v>Girls Stretch Cotton Top RJ</v>
          </cell>
          <cell r="C1449" t="str">
            <v>M047</v>
          </cell>
        </row>
        <row r="1450">
          <cell r="A1450" t="str">
            <v>46-002</v>
          </cell>
          <cell r="B1450" t="str">
            <v>Girls Stretch Cotton Shirt RJ</v>
          </cell>
          <cell r="C1450" t="str">
            <v>M047</v>
          </cell>
        </row>
        <row r="1451">
          <cell r="A1451">
            <v>0</v>
          </cell>
          <cell r="B1451">
            <v>0</v>
          </cell>
          <cell r="C1451">
            <v>0</v>
          </cell>
        </row>
        <row r="1452">
          <cell r="A1452" t="str">
            <v>47-001</v>
          </cell>
          <cell r="B1452" t="str">
            <v>Boys Stretch Cotton Boxer RJ</v>
          </cell>
          <cell r="C1452" t="str">
            <v>M047</v>
          </cell>
        </row>
        <row r="1453">
          <cell r="A1453" t="str">
            <v>47-002</v>
          </cell>
          <cell r="B1453" t="str">
            <v>Boys Stretch Cotton Boxershort RJ</v>
          </cell>
          <cell r="C1453" t="str">
            <v>M047</v>
          </cell>
        </row>
        <row r="1454">
          <cell r="A1454">
            <v>0</v>
          </cell>
          <cell r="B1454">
            <v>0</v>
          </cell>
          <cell r="C1454">
            <v>0</v>
          </cell>
        </row>
        <row r="1455">
          <cell r="A1455" t="str">
            <v>48-001</v>
          </cell>
          <cell r="B1455" t="str">
            <v>Boys Stretch Cotton Singlet RJ</v>
          </cell>
          <cell r="C1455" t="str">
            <v>M047</v>
          </cell>
        </row>
        <row r="1456">
          <cell r="A1456">
            <v>0</v>
          </cell>
          <cell r="B1456">
            <v>0</v>
          </cell>
        </row>
        <row r="1457">
          <cell r="A1457" t="str">
            <v>49-001</v>
          </cell>
          <cell r="B1457" t="str">
            <v>Boys Stretch Cotton T-shirt RJ</v>
          </cell>
          <cell r="C1457" t="str">
            <v>M047</v>
          </cell>
        </row>
        <row r="1458">
          <cell r="A1458">
            <v>0</v>
          </cell>
          <cell r="B1458">
            <v>0</v>
          </cell>
        </row>
        <row r="1459">
          <cell r="A1459" t="str">
            <v>TSJ</v>
          </cell>
          <cell r="B1459" t="str">
            <v>T-SHIRT  JUNIOR</v>
          </cell>
        </row>
        <row r="1460">
          <cell r="A1460" t="str">
            <v>TSF</v>
          </cell>
          <cell r="B1460" t="str">
            <v>T-SHIRT FEMME</v>
          </cell>
        </row>
        <row r="1461">
          <cell r="A1461" t="str">
            <v>TSH</v>
          </cell>
          <cell r="B1461" t="str">
            <v>T-SHIRT HOMME</v>
          </cell>
        </row>
        <row r="1462">
          <cell r="A1462">
            <v>0</v>
          </cell>
          <cell r="B1462">
            <v>0</v>
          </cell>
        </row>
        <row r="1463">
          <cell r="A1463" t="str">
            <v>50-001</v>
          </cell>
          <cell r="B1463" t="str">
            <v>Woman's Texas Regular Bootcut</v>
          </cell>
        </row>
        <row r="1464">
          <cell r="A1464" t="str">
            <v>50-002</v>
          </cell>
          <cell r="B1464" t="str">
            <v>Woman's Texas Slimfit Stretch</v>
          </cell>
        </row>
        <row r="1465">
          <cell r="A1465" t="str">
            <v>50-003</v>
          </cell>
          <cell r="B1465" t="str">
            <v xml:space="preserve">Woman's Venice  Straightleg stretch </v>
          </cell>
        </row>
        <row r="1466">
          <cell r="A1466">
            <v>0</v>
          </cell>
          <cell r="B1466">
            <v>0</v>
          </cell>
        </row>
        <row r="1467">
          <cell r="A1467" t="str">
            <v>51-001</v>
          </cell>
          <cell r="B1467" t="str">
            <v>Woman's Texas Skirt</v>
          </cell>
        </row>
        <row r="1468">
          <cell r="A1468">
            <v>0</v>
          </cell>
          <cell r="B1468">
            <v>0</v>
          </cell>
        </row>
        <row r="1469">
          <cell r="A1469" t="str">
            <v>52-001</v>
          </cell>
          <cell r="B1469" t="str">
            <v>Women's jacket</v>
          </cell>
        </row>
        <row r="1470">
          <cell r="A1470">
            <v>0</v>
          </cell>
          <cell r="B1470">
            <v>0</v>
          </cell>
        </row>
        <row r="1471">
          <cell r="A1471" t="str">
            <v>53-001</v>
          </cell>
          <cell r="B1471" t="str">
            <v>Men's Texas Regular Bootcut</v>
          </cell>
        </row>
        <row r="1472">
          <cell r="A1472" t="str">
            <v>53-002</v>
          </cell>
          <cell r="B1472" t="str">
            <v>Men's Texas Bootcut Stretch</v>
          </cell>
        </row>
        <row r="1473">
          <cell r="A1473">
            <v>0</v>
          </cell>
          <cell r="B1473">
            <v>0</v>
          </cell>
        </row>
        <row r="1474">
          <cell r="A1474" t="str">
            <v>54-001</v>
          </cell>
          <cell r="B1474" t="str">
            <v>Men's jacket</v>
          </cell>
        </row>
        <row r="1475">
          <cell r="A1475">
            <v>0</v>
          </cell>
          <cell r="B1475">
            <v>0</v>
          </cell>
        </row>
        <row r="1476">
          <cell r="A1476" t="str">
            <v>55-001</v>
          </cell>
          <cell r="B1476" t="str">
            <v>Older girls Paris Bootcut Jeans</v>
          </cell>
        </row>
        <row r="1477">
          <cell r="A1477" t="str">
            <v>55-002</v>
          </cell>
          <cell r="B1477" t="str">
            <v>Older girls Paris Slimfit Stretch</v>
          </cell>
        </row>
        <row r="1478">
          <cell r="A1478">
            <v>0</v>
          </cell>
          <cell r="B1478">
            <v>0</v>
          </cell>
        </row>
        <row r="1479">
          <cell r="A1479" t="str">
            <v>56-001</v>
          </cell>
          <cell r="B1479" t="str">
            <v>Older girls Paris Short Skirt</v>
          </cell>
        </row>
        <row r="1480">
          <cell r="A1480">
            <v>0</v>
          </cell>
          <cell r="B1480">
            <v>0</v>
          </cell>
        </row>
        <row r="1481">
          <cell r="A1481" t="str">
            <v>57-001</v>
          </cell>
          <cell r="B1481" t="str">
            <v>Older girls jacket</v>
          </cell>
        </row>
        <row r="1482">
          <cell r="A1482">
            <v>0</v>
          </cell>
          <cell r="B1482">
            <v>0</v>
          </cell>
        </row>
        <row r="1483">
          <cell r="A1483" t="str">
            <v>58-001</v>
          </cell>
          <cell r="B1483" t="str">
            <v>Older boys Chicago Basic Pant</v>
          </cell>
        </row>
        <row r="1484">
          <cell r="A1484" t="str">
            <v>58-002</v>
          </cell>
          <cell r="B1484" t="str">
            <v>Older boys Chicago Worker Pant</v>
          </cell>
        </row>
        <row r="1485">
          <cell r="A1485">
            <v>0</v>
          </cell>
          <cell r="B1485">
            <v>0</v>
          </cell>
        </row>
        <row r="1486">
          <cell r="A1486" t="str">
            <v>59-001</v>
          </cell>
          <cell r="B1486" t="str">
            <v>Older boys jacket</v>
          </cell>
        </row>
        <row r="1487">
          <cell r="A1487">
            <v>0</v>
          </cell>
          <cell r="B1487">
            <v>0</v>
          </cell>
        </row>
        <row r="1488">
          <cell r="A1488" t="str">
            <v>60-001</v>
          </cell>
          <cell r="B1488" t="str">
            <v>Girls Pinkie pant</v>
          </cell>
        </row>
        <row r="1489">
          <cell r="A1489">
            <v>0</v>
          </cell>
          <cell r="B1489">
            <v>0</v>
          </cell>
        </row>
        <row r="1490">
          <cell r="A1490" t="str">
            <v>61-001</v>
          </cell>
          <cell r="B1490" t="str">
            <v>Girls Pinkie skirt</v>
          </cell>
        </row>
        <row r="1491">
          <cell r="A1491">
            <v>0</v>
          </cell>
          <cell r="B1491">
            <v>0</v>
          </cell>
        </row>
        <row r="1492">
          <cell r="A1492" t="str">
            <v>62-001</v>
          </cell>
          <cell r="B1492" t="str">
            <v>Girls Pinkie bib skirt</v>
          </cell>
        </row>
        <row r="1493">
          <cell r="A1493">
            <v>0</v>
          </cell>
          <cell r="B1493">
            <v>0</v>
          </cell>
        </row>
        <row r="1494">
          <cell r="A1494" t="str">
            <v>63-001</v>
          </cell>
          <cell r="B1494" t="str">
            <v>Girls Pinkie Jacket</v>
          </cell>
        </row>
        <row r="1495">
          <cell r="A1495">
            <v>0</v>
          </cell>
          <cell r="B1495">
            <v>0</v>
          </cell>
        </row>
        <row r="1496">
          <cell r="A1496">
            <v>0</v>
          </cell>
          <cell r="B1496">
            <v>0</v>
          </cell>
        </row>
        <row r="1497">
          <cell r="A1497" t="str">
            <v>64-001</v>
          </cell>
          <cell r="B1497" t="str">
            <v>Boys Trucker Basic Pant</v>
          </cell>
        </row>
        <row r="1498">
          <cell r="A1498">
            <v>0</v>
          </cell>
          <cell r="B1498">
            <v>0</v>
          </cell>
        </row>
        <row r="1499">
          <cell r="A1499" t="str">
            <v>64-002</v>
          </cell>
          <cell r="B1499" t="str">
            <v>Boys Trucker Worker Pant</v>
          </cell>
        </row>
        <row r="1500">
          <cell r="A1500">
            <v>0</v>
          </cell>
          <cell r="B1500">
            <v>0</v>
          </cell>
        </row>
        <row r="1501">
          <cell r="A1501" t="str">
            <v>65-001</v>
          </cell>
          <cell r="B1501" t="str">
            <v>Boys Trucker Jacket</v>
          </cell>
        </row>
        <row r="1502">
          <cell r="A1502">
            <v>0</v>
          </cell>
          <cell r="B1502">
            <v>0</v>
          </cell>
        </row>
        <row r="1503">
          <cell r="A1503">
            <v>0</v>
          </cell>
          <cell r="B1503">
            <v>0</v>
          </cell>
        </row>
        <row r="1504">
          <cell r="A1504" t="str">
            <v>80-001</v>
          </cell>
          <cell r="B1504" t="str">
            <v>uni heren sokken:</v>
          </cell>
        </row>
        <row r="1505">
          <cell r="A1505">
            <v>0</v>
          </cell>
          <cell r="B1505">
            <v>0</v>
          </cell>
        </row>
        <row r="1506">
          <cell r="A1506" t="str">
            <v>80-002</v>
          </cell>
          <cell r="B1506" t="str">
            <v>Heren Comfort sokken met badstof voet</v>
          </cell>
        </row>
        <row r="1507">
          <cell r="A1507">
            <v>0</v>
          </cell>
          <cell r="B1507">
            <v>0</v>
          </cell>
        </row>
        <row r="1508">
          <cell r="A1508" t="str">
            <v>80-003</v>
          </cell>
          <cell r="B1508" t="str">
            <v>Originele Noorse Heren sokken</v>
          </cell>
        </row>
        <row r="1509">
          <cell r="A1509">
            <v>0</v>
          </cell>
          <cell r="B1509">
            <v>0</v>
          </cell>
        </row>
        <row r="1510">
          <cell r="A1510" t="str">
            <v>80-004</v>
          </cell>
          <cell r="B1510" t="str">
            <v>Heren sneaker sokken</v>
          </cell>
        </row>
        <row r="1511">
          <cell r="A1511" t="str">
            <v>80-005</v>
          </cell>
          <cell r="B1511" t="str">
            <v>Men's uni dessinsock</v>
          </cell>
        </row>
        <row r="1512">
          <cell r="A1512" t="str">
            <v>80-008</v>
          </cell>
          <cell r="B1512" t="str">
            <v>Men's sneaker sock</v>
          </cell>
        </row>
        <row r="1513">
          <cell r="A1513">
            <v>0</v>
          </cell>
          <cell r="B1513">
            <v>0</v>
          </cell>
        </row>
        <row r="1514">
          <cell r="A1514" t="str">
            <v>81-001</v>
          </cell>
          <cell r="B1514" t="str">
            <v>uni dames sokken</v>
          </cell>
        </row>
        <row r="1515">
          <cell r="A1515">
            <v>0</v>
          </cell>
          <cell r="B1515">
            <v>0</v>
          </cell>
        </row>
        <row r="1516">
          <cell r="A1516" t="str">
            <v>81-002</v>
          </cell>
          <cell r="B1516" t="str">
            <v>dames sneaker sokken</v>
          </cell>
        </row>
        <row r="1517">
          <cell r="A1517" t="str">
            <v>81-005</v>
          </cell>
          <cell r="B1517" t="str">
            <v>Ladies uni dessinsock</v>
          </cell>
        </row>
        <row r="1518">
          <cell r="A1518" t="str">
            <v>81-008</v>
          </cell>
          <cell r="B1518" t="str">
            <v>Ladies sneaker sock</v>
          </cell>
        </row>
        <row r="1519">
          <cell r="A1519">
            <v>0</v>
          </cell>
          <cell r="B1519">
            <v>0</v>
          </cell>
        </row>
        <row r="1520">
          <cell r="A1520">
            <v>0</v>
          </cell>
          <cell r="B1520">
            <v>0</v>
          </cell>
        </row>
        <row r="1521">
          <cell r="A1521">
            <v>0</v>
          </cell>
          <cell r="B1521">
            <v>0</v>
          </cell>
        </row>
        <row r="1522">
          <cell r="A1522" t="str">
            <v>82-001</v>
          </cell>
          <cell r="B1522" t="str">
            <v>meisjes dessin sokken</v>
          </cell>
        </row>
        <row r="1523">
          <cell r="A1523">
            <v>0</v>
          </cell>
          <cell r="B1523">
            <v>0</v>
          </cell>
        </row>
        <row r="1524">
          <cell r="A1524" t="str">
            <v>83-001</v>
          </cell>
          <cell r="B1524" t="str">
            <v>jongens dessin sokken</v>
          </cell>
        </row>
        <row r="1525">
          <cell r="A1525">
            <v>0</v>
          </cell>
          <cell r="B1525">
            <v>0</v>
          </cell>
        </row>
        <row r="1526">
          <cell r="A1526">
            <v>0</v>
          </cell>
          <cell r="B1526">
            <v>0</v>
          </cell>
        </row>
        <row r="1527">
          <cell r="A1527" t="str">
            <v>90-001</v>
          </cell>
          <cell r="B1527" t="str">
            <v>Dames Summerdress Cuba</v>
          </cell>
        </row>
        <row r="1528">
          <cell r="A1528" t="str">
            <v>90-002</v>
          </cell>
          <cell r="B1528" t="str">
            <v>Dames Summerdress Aruba</v>
          </cell>
        </row>
        <row r="1529">
          <cell r="A1529" t="str">
            <v>90-003</v>
          </cell>
          <cell r="B1529" t="str">
            <v>Dames Summerdress La Palma</v>
          </cell>
        </row>
        <row r="1530">
          <cell r="A1530" t="str">
            <v>90-004</v>
          </cell>
          <cell r="B1530" t="str">
            <v>Dames Summerdress Madeira</v>
          </cell>
        </row>
        <row r="1531">
          <cell r="A1531" t="str">
            <v>90-005</v>
          </cell>
          <cell r="B1531" t="str">
            <v>Dames Summerdress Hawai</v>
          </cell>
        </row>
        <row r="1532">
          <cell r="A1532" t="str">
            <v>90-006</v>
          </cell>
          <cell r="B1532" t="str">
            <v>Dames Summerdress Ibiza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35"/>
  <sheetViews>
    <sheetView tabSelected="1" zoomScale="85" zoomScaleNormal="85" zoomScaleSheetLayoutView="40" zoomScalePageLayoutView="55" workbookViewId="0">
      <selection activeCell="A8" sqref="A8"/>
    </sheetView>
  </sheetViews>
  <sheetFormatPr defaultRowHeight="12.75" x14ac:dyDescent="0.2"/>
  <cols>
    <col min="1" max="1" width="10.140625" customWidth="1"/>
    <col min="2" max="2" width="11.7109375" customWidth="1"/>
    <col min="3" max="3" width="7.42578125" customWidth="1"/>
    <col min="4" max="12" width="8" hidden="1" customWidth="1"/>
    <col min="13" max="13" width="7.7109375" hidden="1" customWidth="1"/>
    <col min="14" max="17" width="8" hidden="1" customWidth="1"/>
    <col min="18" max="18" width="7.5703125" hidden="1" customWidth="1"/>
    <col min="19" max="22" width="8" customWidth="1"/>
    <col min="23" max="23" width="7.5703125" customWidth="1"/>
    <col min="24" max="27" width="7.85546875" customWidth="1"/>
    <col min="28" max="28" width="7.5703125" customWidth="1"/>
    <col min="29" max="32" width="8" customWidth="1"/>
    <col min="33" max="33" width="7.5703125" customWidth="1"/>
    <col min="34" max="37" width="8" customWidth="1"/>
    <col min="38" max="38" width="7.5703125" customWidth="1"/>
    <col min="39" max="42" width="8" hidden="1" customWidth="1"/>
    <col min="43" max="43" width="7.5703125" hidden="1" customWidth="1"/>
    <col min="44" max="47" width="8" hidden="1" customWidth="1"/>
    <col min="48" max="48" width="7.140625" hidden="1" customWidth="1"/>
    <col min="49" max="52" width="7.85546875" hidden="1" customWidth="1"/>
    <col min="53" max="53" width="7.5703125" hidden="1" customWidth="1"/>
    <col min="54" max="54" width="8.85546875" customWidth="1"/>
  </cols>
  <sheetData>
    <row r="1" spans="1:54" ht="18" customHeight="1" x14ac:dyDescent="0.25">
      <c r="A1" s="7" t="s">
        <v>5</v>
      </c>
      <c r="B1" s="7"/>
      <c r="C1" s="81" t="s">
        <v>393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2"/>
      <c r="AB1" s="3"/>
      <c r="AC1" s="3"/>
      <c r="AD1" s="4"/>
      <c r="AE1" s="4"/>
      <c r="AF1" s="4"/>
      <c r="AG1" s="3"/>
    </row>
    <row r="2" spans="1:54" ht="18" customHeight="1" x14ac:dyDescent="0.25">
      <c r="A2" s="8" t="s">
        <v>6</v>
      </c>
      <c r="B2" s="8"/>
      <c r="C2" s="83" t="s">
        <v>394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2"/>
      <c r="AB2" s="2"/>
      <c r="AC2" s="2"/>
      <c r="AD2" s="2"/>
      <c r="AE2" s="2"/>
      <c r="AF2" s="2"/>
      <c r="AG2" s="3"/>
    </row>
    <row r="3" spans="1:54" ht="18" customHeight="1" x14ac:dyDescent="0.25">
      <c r="A3" s="8" t="s">
        <v>7</v>
      </c>
      <c r="B3" s="8"/>
      <c r="C3" s="88" t="str">
        <f>IF(ISTEXT(C2),VLOOKUP(C2,[1]art.nrs!$A$1:$B$2087,2,FALSE),"")</f>
        <v>H. Tino M3000 K.M. extra lang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2"/>
      <c r="AB3" s="2"/>
      <c r="AC3" s="2"/>
      <c r="AD3" s="2"/>
      <c r="AE3" s="2"/>
      <c r="AF3" s="2"/>
      <c r="AG3" s="3"/>
    </row>
    <row r="4" spans="1:54" ht="18" customHeight="1" x14ac:dyDescent="0.25">
      <c r="A4" s="8" t="s">
        <v>15</v>
      </c>
      <c r="B4" s="8"/>
      <c r="C4" s="88" t="str">
        <f>IF(ISTEXT(C2),VLOOKUP(C2,[1]art.nrs!$A$1:$C$2087,3,FALSE),"")</f>
        <v>M3000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76"/>
      <c r="U4" s="76"/>
      <c r="V4" s="76"/>
      <c r="W4" s="76"/>
      <c r="X4" s="76"/>
      <c r="Y4" s="76"/>
      <c r="Z4" s="76"/>
      <c r="AA4" s="2"/>
      <c r="AB4" s="2"/>
      <c r="AC4" s="2"/>
      <c r="AD4" s="2"/>
      <c r="AE4" s="2"/>
      <c r="AF4" s="2"/>
      <c r="AG4" s="3"/>
    </row>
    <row r="5" spans="1:54" ht="18" customHeight="1" x14ac:dyDescent="0.25">
      <c r="A5" s="8" t="s">
        <v>16</v>
      </c>
      <c r="B5" s="1"/>
      <c r="C5" s="77">
        <f>IF(ISTEXT(C2),VLOOKUP(C2,[1]art.nrs!$A$1:$D$2087,4,FALSE),"")</f>
        <v>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6"/>
      <c r="S5" s="76"/>
      <c r="T5" s="76"/>
      <c r="U5" s="76"/>
      <c r="V5" s="76"/>
      <c r="W5" s="76"/>
      <c r="X5" s="76"/>
      <c r="Y5" s="76"/>
      <c r="Z5" s="76"/>
      <c r="AA5" s="2"/>
      <c r="AB5" s="2"/>
      <c r="AC5" s="2"/>
      <c r="AD5" s="2"/>
      <c r="AE5" s="2"/>
      <c r="AF5" s="2"/>
      <c r="AG5" s="3"/>
    </row>
    <row r="6" spans="1:54" ht="18" customHeight="1" thickBot="1" x14ac:dyDescent="0.3">
      <c r="A6" s="8" t="s">
        <v>17</v>
      </c>
      <c r="B6" s="48"/>
      <c r="C6" s="93" t="s">
        <v>401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78"/>
      <c r="U6" s="79"/>
      <c r="V6" s="79"/>
      <c r="W6" s="80"/>
      <c r="X6" s="80"/>
      <c r="Y6" s="80"/>
      <c r="Z6" s="80"/>
      <c r="AA6" s="2"/>
      <c r="AB6" s="2"/>
      <c r="AC6" s="2"/>
      <c r="AD6" s="2"/>
      <c r="AE6" s="2"/>
      <c r="AF6" s="2"/>
      <c r="AG6" s="3"/>
    </row>
    <row r="7" spans="1:54" ht="18" customHeight="1" x14ac:dyDescent="0.2">
      <c r="A7" s="10" t="s">
        <v>10</v>
      </c>
      <c r="B7" s="11"/>
      <c r="C7" s="11" t="s">
        <v>384</v>
      </c>
      <c r="D7" s="69"/>
      <c r="E7" s="11"/>
      <c r="F7" s="11"/>
      <c r="G7" s="11"/>
      <c r="H7" s="11"/>
      <c r="I7" s="11"/>
      <c r="J7" s="12"/>
      <c r="K7" s="12"/>
      <c r="L7" s="12"/>
      <c r="M7" s="12"/>
      <c r="N7" s="12"/>
      <c r="O7" s="12"/>
      <c r="P7" s="12"/>
      <c r="Q7" s="12"/>
      <c r="R7" s="13"/>
      <c r="S7" s="13"/>
      <c r="T7" s="14"/>
      <c r="U7" s="2"/>
      <c r="V7" s="2"/>
      <c r="W7" s="70"/>
      <c r="X7" s="2"/>
      <c r="Y7" s="2"/>
      <c r="Z7" s="2"/>
      <c r="AA7" s="13"/>
      <c r="AB7" s="2"/>
      <c r="AC7" s="2"/>
      <c r="AD7" s="2"/>
      <c r="AE7" s="2"/>
      <c r="AF7" s="2"/>
      <c r="AG7" s="3"/>
    </row>
    <row r="8" spans="1:54" ht="18" customHeight="1" thickBot="1" x14ac:dyDescent="0.25">
      <c r="A8" s="15"/>
      <c r="B8" s="16"/>
      <c r="C8" s="16" t="s">
        <v>367</v>
      </c>
      <c r="D8" s="16"/>
      <c r="E8" s="16"/>
      <c r="F8" s="16"/>
      <c r="G8" s="16"/>
      <c r="H8" s="16"/>
      <c r="I8" s="16"/>
      <c r="J8" s="9"/>
      <c r="K8" s="9"/>
      <c r="L8" s="9"/>
      <c r="M8" s="9"/>
      <c r="N8" s="9"/>
      <c r="O8" s="9"/>
      <c r="P8" s="9"/>
      <c r="Q8" s="9"/>
      <c r="R8" s="17"/>
      <c r="S8" s="17"/>
      <c r="T8" s="17"/>
      <c r="U8" s="17"/>
      <c r="V8" s="18"/>
      <c r="W8" s="71"/>
      <c r="X8" s="17"/>
      <c r="Y8" s="2"/>
      <c r="Z8" s="17"/>
      <c r="AA8" s="17"/>
      <c r="AB8" s="2"/>
      <c r="AC8" s="2"/>
      <c r="AD8" s="2"/>
      <c r="AE8" s="2"/>
      <c r="AF8" s="2"/>
      <c r="AG8" s="3"/>
    </row>
    <row r="9" spans="1:54" ht="18" customHeight="1" thickBot="1" x14ac:dyDescent="0.25">
      <c r="A9" s="66"/>
      <c r="B9" s="16"/>
      <c r="C9" s="16"/>
      <c r="D9" s="16"/>
      <c r="E9" s="16"/>
      <c r="F9" s="16"/>
      <c r="G9" s="16"/>
      <c r="H9" s="16"/>
      <c r="I9" s="16"/>
      <c r="J9" s="9"/>
      <c r="K9" s="9"/>
      <c r="L9" s="9"/>
      <c r="M9" s="9"/>
      <c r="N9" s="9"/>
      <c r="O9" s="9"/>
      <c r="P9" s="9"/>
      <c r="Q9" s="9"/>
      <c r="R9" s="17"/>
      <c r="S9" s="17"/>
      <c r="T9" s="17"/>
      <c r="U9" s="17"/>
      <c r="V9" s="17"/>
      <c r="W9" s="17"/>
      <c r="X9" s="17"/>
      <c r="Y9" s="72"/>
      <c r="Z9" s="17"/>
      <c r="AA9" s="17"/>
      <c r="AB9" s="17"/>
      <c r="AC9" s="17"/>
      <c r="AD9" s="17"/>
      <c r="AE9" s="17"/>
      <c r="AF9" s="17"/>
      <c r="AG9" s="20"/>
      <c r="BB9" s="16"/>
    </row>
    <row r="10" spans="1:54" ht="18" customHeight="1" thickBot="1" x14ac:dyDescent="0.25">
      <c r="A10" s="22" t="s">
        <v>383</v>
      </c>
      <c r="B10" s="16"/>
      <c r="C10" s="21"/>
      <c r="D10" s="85"/>
      <c r="E10" s="86"/>
      <c r="F10" s="86"/>
      <c r="G10" s="86"/>
      <c r="H10" s="86"/>
      <c r="I10" s="86"/>
      <c r="J10" s="86"/>
      <c r="K10" s="86"/>
      <c r="L10" s="86"/>
      <c r="M10" s="87"/>
      <c r="N10" s="85"/>
      <c r="O10" s="86"/>
      <c r="P10" s="86"/>
      <c r="Q10" s="86"/>
      <c r="R10" s="87"/>
      <c r="S10" s="85"/>
      <c r="T10" s="86"/>
      <c r="U10" s="86"/>
      <c r="V10" s="86"/>
      <c r="W10" s="87"/>
      <c r="X10" s="85"/>
      <c r="Y10" s="86"/>
      <c r="Z10" s="86"/>
      <c r="AA10" s="86"/>
      <c r="AB10" s="87"/>
      <c r="AC10" s="85"/>
      <c r="AD10" s="86"/>
      <c r="AE10" s="86"/>
      <c r="AF10" s="86"/>
      <c r="AG10" s="87"/>
      <c r="AH10" s="85"/>
      <c r="AI10" s="86"/>
      <c r="AJ10" s="86"/>
      <c r="AK10" s="86"/>
      <c r="AL10" s="87"/>
      <c r="AM10" s="85"/>
      <c r="AN10" s="86"/>
      <c r="AO10" s="86"/>
      <c r="AP10" s="86"/>
      <c r="AQ10" s="87"/>
      <c r="AR10" s="85"/>
      <c r="AS10" s="86"/>
      <c r="AT10" s="86"/>
      <c r="AU10" s="86"/>
      <c r="AV10" s="87"/>
      <c r="AW10" s="85"/>
      <c r="AX10" s="86"/>
      <c r="AY10" s="86"/>
      <c r="AZ10" s="86"/>
      <c r="BA10" s="46"/>
      <c r="BB10" s="37"/>
    </row>
    <row r="11" spans="1:54" ht="16.5" customHeight="1" thickBot="1" x14ac:dyDescent="0.25">
      <c r="A11" s="5" t="s">
        <v>382</v>
      </c>
      <c r="B11" s="6" t="s">
        <v>8</v>
      </c>
      <c r="C11" s="19" t="s">
        <v>19</v>
      </c>
      <c r="D11" s="91" t="s">
        <v>9</v>
      </c>
      <c r="E11" s="97"/>
      <c r="F11" s="97"/>
      <c r="G11" s="95"/>
      <c r="H11" s="96"/>
      <c r="I11" s="91" t="s">
        <v>9</v>
      </c>
      <c r="J11" s="97"/>
      <c r="K11" s="97"/>
      <c r="L11" s="95"/>
      <c r="M11" s="96"/>
      <c r="N11" s="91" t="s">
        <v>9</v>
      </c>
      <c r="O11" s="92"/>
      <c r="P11" s="92"/>
      <c r="Q11" s="95"/>
      <c r="R11" s="96"/>
      <c r="S11" s="91" t="s">
        <v>9</v>
      </c>
      <c r="T11" s="92"/>
      <c r="U11" s="92"/>
      <c r="V11" s="89" t="s">
        <v>11</v>
      </c>
      <c r="W11" s="90"/>
      <c r="X11" s="91" t="s">
        <v>368</v>
      </c>
      <c r="Y11" s="92"/>
      <c r="Z11" s="92"/>
      <c r="AA11" s="98" t="s">
        <v>12</v>
      </c>
      <c r="AB11" s="99"/>
      <c r="AC11" s="91" t="s">
        <v>9</v>
      </c>
      <c r="AD11" s="92"/>
      <c r="AE11" s="92"/>
      <c r="AF11" s="89" t="s">
        <v>395</v>
      </c>
      <c r="AG11" s="90"/>
      <c r="AH11" s="91" t="s">
        <v>9</v>
      </c>
      <c r="AI11" s="92"/>
      <c r="AJ11" s="92"/>
      <c r="AK11" s="89" t="s">
        <v>396</v>
      </c>
      <c r="AL11" s="90"/>
      <c r="AM11" s="91" t="s">
        <v>9</v>
      </c>
      <c r="AN11" s="92"/>
      <c r="AO11" s="92"/>
      <c r="AP11" s="89"/>
      <c r="AQ11" s="90"/>
      <c r="AR11" s="91" t="s">
        <v>9</v>
      </c>
      <c r="AS11" s="92"/>
      <c r="AT11" s="92"/>
      <c r="AU11" s="95"/>
      <c r="AV11" s="96"/>
      <c r="AW11" s="91" t="s">
        <v>9</v>
      </c>
      <c r="AX11" s="92"/>
      <c r="AY11" s="92"/>
      <c r="AZ11" s="95"/>
      <c r="BA11" s="96"/>
      <c r="BB11" s="38" t="s">
        <v>366</v>
      </c>
    </row>
    <row r="12" spans="1:54" ht="34.5" customHeight="1" thickBot="1" x14ac:dyDescent="0.25">
      <c r="A12" s="34" t="s">
        <v>360</v>
      </c>
      <c r="B12" s="31" t="str">
        <f>IF(ISTEXT(A12),VLOOKUP(A12,Blad2!$A$1:$B$2093,2,FALSE),"")</f>
        <v>Total length</v>
      </c>
      <c r="C12" s="75">
        <f>IF(ISNUMBER(AB12),VLOOKUP(A12,Blad2!$A$1:$D$2094,4,FALSE),"")</f>
        <v>1</v>
      </c>
      <c r="D12" s="25"/>
      <c r="E12" s="50"/>
      <c r="F12" s="25"/>
      <c r="G12" s="54"/>
      <c r="H12" s="42" t="str">
        <f>IF(AND(ISTEXT($G$11),ISNUMBER(W12)),M12-BB12,"")</f>
        <v/>
      </c>
      <c r="I12" s="25"/>
      <c r="J12" s="24"/>
      <c r="K12" s="24"/>
      <c r="L12" s="58"/>
      <c r="M12" s="42" t="str">
        <f>IF(AND(ISTEXT($L$11),ISNUMBER(AB12)),R12-BB12,"")</f>
        <v/>
      </c>
      <c r="N12" s="24"/>
      <c r="O12" s="24"/>
      <c r="P12" s="24"/>
      <c r="Q12" s="24"/>
      <c r="R12" s="42" t="str">
        <f>IF(AND(ISTEXT($Q$11),ISNUMBER(AB12)),W12-BB12,"")</f>
        <v/>
      </c>
      <c r="S12" s="24"/>
      <c r="T12" s="24"/>
      <c r="U12" s="24"/>
      <c r="V12" s="24"/>
      <c r="W12" s="42">
        <v>75.5</v>
      </c>
      <c r="X12" s="24"/>
      <c r="Y12" s="24"/>
      <c r="Z12" s="24"/>
      <c r="AA12" s="24"/>
      <c r="AB12" s="64">
        <v>79.5</v>
      </c>
      <c r="AC12" s="24"/>
      <c r="AD12" s="24"/>
      <c r="AE12" s="24"/>
      <c r="AF12" s="24"/>
      <c r="AG12" s="42">
        <v>83</v>
      </c>
      <c r="AH12" s="25"/>
      <c r="AI12" s="24"/>
      <c r="AJ12" s="24"/>
      <c r="AK12" s="59"/>
      <c r="AL12" s="42">
        <v>87</v>
      </c>
      <c r="AM12" s="24"/>
      <c r="AN12" s="24"/>
      <c r="AO12" s="24"/>
      <c r="AP12" s="24"/>
      <c r="AQ12" s="42" t="str">
        <f>IF(AND(ISTEXT($AP$11),ISNUMBER(BB12)),AL12+BB12,"")</f>
        <v/>
      </c>
      <c r="AR12" s="24"/>
      <c r="AS12" s="24"/>
      <c r="AT12" s="24"/>
      <c r="AU12" s="24"/>
      <c r="AV12" s="42" t="str">
        <f t="shared" ref="AV12:AV34" si="0">IF(AND(ISTEXT($AU$11),ISNUMBER(AB12)),AQ12+BB12,"")</f>
        <v/>
      </c>
      <c r="AW12" s="24"/>
      <c r="AX12" s="24"/>
      <c r="AY12" s="24"/>
      <c r="AZ12" s="24"/>
      <c r="BA12" s="42" t="str">
        <f>IF(AND(ISTEXT($AZ$11),ISNUMBER(AB12)),AV12+BB12,"")</f>
        <v/>
      </c>
      <c r="BB12" s="43" t="str">
        <f>IF(ISNUMBER(AB12),VLOOKUP(A12,Blad2!$A$1:$E$2094,5,FALSE),"")</f>
        <v>-</v>
      </c>
    </row>
    <row r="13" spans="1:54" ht="34.5" customHeight="1" thickBot="1" x14ac:dyDescent="0.25">
      <c r="A13" s="35" t="s">
        <v>354</v>
      </c>
      <c r="B13" s="51" t="str">
        <f>IF(ISTEXT(A13),VLOOKUP(A13,Blad2!$A$1:$B$2093,2,FALSE),"")</f>
        <v>½ chest width</v>
      </c>
      <c r="C13" s="75">
        <f>IF(ISNUMBER(AB13),VLOOKUP(A13,Blad2!$A$1:$D$2094,4,FALSE),"")</f>
        <v>1</v>
      </c>
      <c r="D13" s="26"/>
      <c r="E13" s="49"/>
      <c r="F13" s="26"/>
      <c r="G13" s="55"/>
      <c r="H13" s="42" t="str">
        <f t="shared" ref="H13:H34" si="1">IF(AND(ISTEXT($G$11),ISNUMBER(W13)),M13-BB13,"")</f>
        <v/>
      </c>
      <c r="I13" s="26"/>
      <c r="J13" s="23"/>
      <c r="K13" s="23"/>
      <c r="L13" s="58"/>
      <c r="M13" s="42" t="str">
        <f t="shared" ref="M13:M34" si="2">IF(AND(ISTEXT($L$11),ISNUMBER(AB13)),R13-BB13,"")</f>
        <v/>
      </c>
      <c r="N13" s="23"/>
      <c r="O13" s="23"/>
      <c r="P13" s="23"/>
      <c r="Q13" s="59"/>
      <c r="R13" s="42" t="str">
        <f t="shared" ref="R13:R34" si="3">IF(AND(ISTEXT($Q$11),ISNUMBER(AB13)),W13-BB13,"")</f>
        <v/>
      </c>
      <c r="S13" s="23"/>
      <c r="T13" s="23"/>
      <c r="U13" s="23"/>
      <c r="V13" s="59"/>
      <c r="W13" s="42">
        <v>36</v>
      </c>
      <c r="X13" s="23"/>
      <c r="Y13" s="23"/>
      <c r="Z13" s="23"/>
      <c r="AA13" s="59"/>
      <c r="AB13" s="64">
        <v>38</v>
      </c>
      <c r="AC13" s="23"/>
      <c r="AD13" s="23"/>
      <c r="AE13" s="23"/>
      <c r="AF13" s="59"/>
      <c r="AG13" s="42">
        <v>41</v>
      </c>
      <c r="AH13" s="25"/>
      <c r="AI13" s="24"/>
      <c r="AJ13" s="24"/>
      <c r="AK13" s="59"/>
      <c r="AL13" s="42">
        <v>43</v>
      </c>
      <c r="AM13" s="24"/>
      <c r="AN13" s="24"/>
      <c r="AO13" s="24"/>
      <c r="AP13" s="59"/>
      <c r="AQ13" s="42" t="str">
        <f t="shared" ref="AQ13:AQ34" si="4">IF(AND(ISTEXT($AP$11),ISNUMBER(BB13)),AL13+BB13,"")</f>
        <v/>
      </c>
      <c r="AR13" s="24"/>
      <c r="AS13" s="24"/>
      <c r="AT13" s="24"/>
      <c r="AU13" s="59"/>
      <c r="AV13" s="42" t="str">
        <f t="shared" si="0"/>
        <v/>
      </c>
      <c r="AW13" s="24"/>
      <c r="AX13" s="24"/>
      <c r="AY13" s="24"/>
      <c r="AZ13" s="59"/>
      <c r="BA13" s="42" t="str">
        <f t="shared" ref="BA13:BA34" si="5">IF(AND(ISTEXT($AZ$11),ISNUMBER(AB13)),AV13+BB13,"")</f>
        <v/>
      </c>
      <c r="BB13" s="43" t="str">
        <f>IF(ISNUMBER(AB13),VLOOKUP(A13,Blad2!$A$1:$E$2094,5,FALSE),"")</f>
        <v>-</v>
      </c>
    </row>
    <row r="14" spans="1:54" ht="34.5" customHeight="1" thickBot="1" x14ac:dyDescent="0.25">
      <c r="A14" s="36" t="s">
        <v>283</v>
      </c>
      <c r="B14" s="51" t="str">
        <f>IF(ISTEXT(A14),VLOOKUP(A14,Blad2!$A$1:$B$2093,2,FALSE),"")</f>
        <v>½ bottom width</v>
      </c>
      <c r="C14" s="75">
        <f>IF(ISNUMBER(AB14),VLOOKUP(A14,Blad2!$A$1:$D$2094,4,FALSE),"")</f>
        <v>1</v>
      </c>
      <c r="D14" s="26"/>
      <c r="E14" s="49"/>
      <c r="F14" s="26"/>
      <c r="G14" s="55"/>
      <c r="H14" s="42" t="str">
        <f t="shared" si="1"/>
        <v/>
      </c>
      <c r="I14" s="26"/>
      <c r="J14" s="23"/>
      <c r="K14" s="23"/>
      <c r="L14" s="58"/>
      <c r="M14" s="42" t="str">
        <f t="shared" si="2"/>
        <v/>
      </c>
      <c r="N14" s="23"/>
      <c r="O14" s="23"/>
      <c r="P14" s="23"/>
      <c r="Q14" s="59"/>
      <c r="R14" s="42" t="str">
        <f t="shared" si="3"/>
        <v/>
      </c>
      <c r="S14" s="23"/>
      <c r="T14" s="23"/>
      <c r="U14" s="23"/>
      <c r="V14" s="59"/>
      <c r="W14" s="42">
        <v>36</v>
      </c>
      <c r="X14" s="23"/>
      <c r="Y14" s="23"/>
      <c r="Z14" s="23"/>
      <c r="AA14" s="59"/>
      <c r="AB14" s="64">
        <v>38</v>
      </c>
      <c r="AC14" s="23"/>
      <c r="AD14" s="23"/>
      <c r="AE14" s="23"/>
      <c r="AF14" s="59"/>
      <c r="AG14" s="42">
        <v>41</v>
      </c>
      <c r="AH14" s="25"/>
      <c r="AI14" s="24"/>
      <c r="AJ14" s="24"/>
      <c r="AK14" s="59"/>
      <c r="AL14" s="42">
        <v>43</v>
      </c>
      <c r="AM14" s="24"/>
      <c r="AN14" s="24"/>
      <c r="AO14" s="24"/>
      <c r="AP14" s="59"/>
      <c r="AQ14" s="42" t="str">
        <f t="shared" si="4"/>
        <v/>
      </c>
      <c r="AR14" s="24"/>
      <c r="AS14" s="24"/>
      <c r="AT14" s="24"/>
      <c r="AU14" s="59"/>
      <c r="AV14" s="42" t="str">
        <f t="shared" si="0"/>
        <v/>
      </c>
      <c r="AW14" s="24"/>
      <c r="AX14" s="24"/>
      <c r="AY14" s="24"/>
      <c r="AZ14" s="59"/>
      <c r="BA14" s="42" t="str">
        <f t="shared" si="5"/>
        <v/>
      </c>
      <c r="BB14" s="43" t="str">
        <f>IF(ISNUMBER(AB14),VLOOKUP(A14,Blad2!$A$1:$E$2094,5,FALSE),"")</f>
        <v>-</v>
      </c>
    </row>
    <row r="15" spans="1:54" ht="34.5" customHeight="1" thickBot="1" x14ac:dyDescent="0.25">
      <c r="A15" s="36" t="s">
        <v>255</v>
      </c>
      <c r="B15" s="53" t="str">
        <f>IF(ISTEXT(A15),VLOOKUP(A15,Blad2!$A$1:$B$2093,2,FALSE),"")</f>
        <v>Short sleeve length</v>
      </c>
      <c r="C15" s="75">
        <f>IF(ISNUMBER(AB15),VLOOKUP(A15,Blad2!$A$1:$D$2094,4,FALSE),"")</f>
        <v>0.5</v>
      </c>
      <c r="D15" s="26"/>
      <c r="E15" s="49"/>
      <c r="F15" s="26"/>
      <c r="G15" s="55"/>
      <c r="H15" s="42" t="str">
        <f t="shared" si="1"/>
        <v/>
      </c>
      <c r="I15" s="26"/>
      <c r="J15" s="23"/>
      <c r="K15" s="23"/>
      <c r="L15" s="58"/>
      <c r="M15" s="42" t="str">
        <f t="shared" si="2"/>
        <v/>
      </c>
      <c r="N15" s="23"/>
      <c r="O15" s="23"/>
      <c r="P15" s="23"/>
      <c r="Q15" s="59"/>
      <c r="R15" s="42" t="str">
        <f t="shared" si="3"/>
        <v/>
      </c>
      <c r="S15" s="23"/>
      <c r="T15" s="23"/>
      <c r="U15" s="23"/>
      <c r="V15" s="59"/>
      <c r="W15" s="42">
        <f t="shared" ref="W15:W34" si="6">IF(AND(ISTEXT($V$11),ISNUMBER(AB15)),AB15-BB15,"")</f>
        <v>21.5</v>
      </c>
      <c r="X15" s="23"/>
      <c r="Y15" s="23"/>
      <c r="Z15" s="23"/>
      <c r="AA15" s="59"/>
      <c r="AB15" s="33">
        <v>22.5</v>
      </c>
      <c r="AC15" s="23"/>
      <c r="AD15" s="23"/>
      <c r="AE15" s="23"/>
      <c r="AF15" s="59"/>
      <c r="AG15" s="42">
        <f t="shared" ref="AG15:AG34" si="7">IF(AND(ISTEXT($AF$11),ISNUMBER(AB15)),AB15+BB15,"")</f>
        <v>23.5</v>
      </c>
      <c r="AH15" s="24"/>
      <c r="AI15" s="24"/>
      <c r="AJ15" s="24"/>
      <c r="AK15" s="59"/>
      <c r="AL15" s="42">
        <f t="shared" ref="AL15:AL34" si="8">IF(AND(ISTEXT($AK$11),ISNUMBER(AB15)),AG15+BB15,"")</f>
        <v>24.5</v>
      </c>
      <c r="AM15" s="23"/>
      <c r="AN15" s="23"/>
      <c r="AO15" s="23"/>
      <c r="AP15" s="59"/>
      <c r="AQ15" s="42" t="str">
        <f t="shared" si="4"/>
        <v/>
      </c>
      <c r="AR15" s="24"/>
      <c r="AS15" s="24"/>
      <c r="AT15" s="24"/>
      <c r="AU15" s="59"/>
      <c r="AV15" s="42" t="str">
        <f t="shared" si="0"/>
        <v/>
      </c>
      <c r="AW15" s="24"/>
      <c r="AX15" s="24"/>
      <c r="AY15" s="24"/>
      <c r="AZ15" s="59"/>
      <c r="BA15" s="42" t="str">
        <f t="shared" si="5"/>
        <v/>
      </c>
      <c r="BB15" s="43">
        <v>1</v>
      </c>
    </row>
    <row r="16" spans="1:54" ht="34.5" customHeight="1" thickBot="1" x14ac:dyDescent="0.25">
      <c r="A16" s="36" t="s">
        <v>221</v>
      </c>
      <c r="B16" s="52" t="str">
        <f>IF(ISTEXT(A16),VLOOKUP(A16,Blad2!$A$1:$B$2093,2,FALSE),"")</f>
        <v>½ sleeve width</v>
      </c>
      <c r="C16" s="75">
        <f>IF(ISNUMBER(AB16),VLOOKUP(A16,Blad2!$A$1:$D$2094,4,FALSE),"")</f>
        <v>0.25</v>
      </c>
      <c r="D16" s="26"/>
      <c r="E16" s="49"/>
      <c r="F16" s="26"/>
      <c r="G16" s="61"/>
      <c r="H16" s="42" t="str">
        <f t="shared" si="1"/>
        <v/>
      </c>
      <c r="I16" s="26"/>
      <c r="J16" s="23"/>
      <c r="K16" s="23"/>
      <c r="L16" s="58"/>
      <c r="M16" s="42" t="str">
        <f t="shared" si="2"/>
        <v/>
      </c>
      <c r="N16" s="23"/>
      <c r="O16" s="23"/>
      <c r="P16" s="23"/>
      <c r="Q16" s="59"/>
      <c r="R16" s="42" t="str">
        <f t="shared" si="3"/>
        <v/>
      </c>
      <c r="S16" s="23"/>
      <c r="T16" s="23"/>
      <c r="U16" s="23"/>
      <c r="V16" s="59"/>
      <c r="W16" s="42">
        <f t="shared" si="6"/>
        <v>16.5</v>
      </c>
      <c r="X16" s="23"/>
      <c r="Y16" s="23"/>
      <c r="Z16" s="23"/>
      <c r="AA16" s="59"/>
      <c r="AB16" s="64">
        <v>18</v>
      </c>
      <c r="AC16" s="23"/>
      <c r="AD16" s="23"/>
      <c r="AE16" s="23"/>
      <c r="AF16" s="59"/>
      <c r="AG16" s="42">
        <f t="shared" si="7"/>
        <v>19.5</v>
      </c>
      <c r="AH16" s="25"/>
      <c r="AI16" s="24"/>
      <c r="AJ16" s="24"/>
      <c r="AK16" s="59"/>
      <c r="AL16" s="42">
        <f t="shared" si="8"/>
        <v>21</v>
      </c>
      <c r="AM16" s="23"/>
      <c r="AN16" s="23"/>
      <c r="AO16" s="23"/>
      <c r="AP16" s="59"/>
      <c r="AQ16" s="42" t="str">
        <f t="shared" si="4"/>
        <v/>
      </c>
      <c r="AR16" s="44"/>
      <c r="AS16" s="44"/>
      <c r="AT16" s="44"/>
      <c r="AU16" s="59"/>
      <c r="AV16" s="42" t="str">
        <f t="shared" si="0"/>
        <v/>
      </c>
      <c r="AW16" s="24"/>
      <c r="AX16" s="24"/>
      <c r="AY16" s="24"/>
      <c r="AZ16" s="59"/>
      <c r="BA16" s="42" t="str">
        <f t="shared" si="5"/>
        <v/>
      </c>
      <c r="BB16" s="43">
        <f>IF(ISNUMBER(AB16),VLOOKUP(A16,Blad2!$A$1:$E$2094,5,FALSE),"")</f>
        <v>1.5</v>
      </c>
    </row>
    <row r="17" spans="1:54" ht="34.5" customHeight="1" thickBot="1" x14ac:dyDescent="0.25">
      <c r="A17" s="36" t="s">
        <v>151</v>
      </c>
      <c r="B17" s="51" t="str">
        <f>IF(ISTEXT(A17),VLOOKUP(A17,Blad2!$A$1:$B$2093,2,FALSE),"")</f>
        <v>Length center back</v>
      </c>
      <c r="C17" s="75">
        <f>IF(ISNUMBER(AB17),VLOOKUP(A17,Blad2!$A$1:$D$2094,4,FALSE),"")</f>
        <v>1</v>
      </c>
      <c r="D17" s="26"/>
      <c r="E17" s="49"/>
      <c r="F17" s="26"/>
      <c r="G17" s="56"/>
      <c r="H17" s="42" t="str">
        <f t="shared" si="1"/>
        <v/>
      </c>
      <c r="I17" s="26"/>
      <c r="J17" s="23"/>
      <c r="K17" s="23"/>
      <c r="L17" s="58"/>
      <c r="M17" s="42" t="str">
        <f t="shared" si="2"/>
        <v/>
      </c>
      <c r="N17" s="23"/>
      <c r="O17" s="23"/>
      <c r="P17" s="23"/>
      <c r="Q17" s="59"/>
      <c r="R17" s="42" t="str">
        <f t="shared" si="3"/>
        <v/>
      </c>
      <c r="S17" s="23"/>
      <c r="T17" s="23"/>
      <c r="U17" s="23"/>
      <c r="V17" s="59"/>
      <c r="W17" s="42">
        <v>73</v>
      </c>
      <c r="X17" s="23"/>
      <c r="Y17" s="23"/>
      <c r="Z17" s="23"/>
      <c r="AA17" s="59"/>
      <c r="AB17" s="64">
        <v>77</v>
      </c>
      <c r="AC17" s="23"/>
      <c r="AD17" s="23"/>
      <c r="AE17" s="23"/>
      <c r="AF17" s="59"/>
      <c r="AG17" s="42">
        <v>80.5</v>
      </c>
      <c r="AH17" s="25"/>
      <c r="AI17" s="24"/>
      <c r="AJ17" s="24"/>
      <c r="AK17" s="59"/>
      <c r="AL17" s="42">
        <v>84.5</v>
      </c>
      <c r="AM17" s="23"/>
      <c r="AN17" s="23"/>
      <c r="AO17" s="23"/>
      <c r="AP17" s="59"/>
      <c r="AQ17" s="42" t="str">
        <f t="shared" si="4"/>
        <v/>
      </c>
      <c r="AR17" s="45"/>
      <c r="AS17" s="45"/>
      <c r="AT17" s="45"/>
      <c r="AU17" s="59"/>
      <c r="AV17" s="42" t="str">
        <f t="shared" si="0"/>
        <v/>
      </c>
      <c r="AW17" s="24"/>
      <c r="AX17" s="24"/>
      <c r="AY17" s="24"/>
      <c r="AZ17" s="59"/>
      <c r="BA17" s="42" t="str">
        <f t="shared" si="5"/>
        <v/>
      </c>
      <c r="BB17" s="43" t="str">
        <f>IF(ISNUMBER(AB17),VLOOKUP(A17,Blad2!$A$1:$E$2094,5,FALSE),"")</f>
        <v>-</v>
      </c>
    </row>
    <row r="18" spans="1:54" ht="34.5" customHeight="1" thickBot="1" x14ac:dyDescent="0.25">
      <c r="A18" s="36" t="s">
        <v>148</v>
      </c>
      <c r="B18" s="51" t="str">
        <f>IF(ISTEXT(A18),VLOOKUP(A18,Blad2!$A$1:$B$2093,2,FALSE),"")</f>
        <v>Length center front</v>
      </c>
      <c r="C18" s="75">
        <f>IF(ISNUMBER(AB18),VLOOKUP(A18,Blad2!$A$1:$D$2094,4,FALSE),"")</f>
        <v>0.75</v>
      </c>
      <c r="D18" s="26"/>
      <c r="E18" s="49"/>
      <c r="F18" s="26"/>
      <c r="G18" s="57"/>
      <c r="H18" s="42" t="str">
        <f t="shared" si="1"/>
        <v/>
      </c>
      <c r="I18" s="26"/>
      <c r="J18" s="23"/>
      <c r="K18" s="23"/>
      <c r="L18" s="58"/>
      <c r="M18" s="42" t="str">
        <f t="shared" si="2"/>
        <v/>
      </c>
      <c r="N18" s="23"/>
      <c r="O18" s="23"/>
      <c r="P18" s="23"/>
      <c r="Q18" s="59"/>
      <c r="R18" s="42" t="str">
        <f t="shared" si="3"/>
        <v/>
      </c>
      <c r="S18" s="23"/>
      <c r="T18" s="23"/>
      <c r="U18" s="23"/>
      <c r="V18" s="59"/>
      <c r="W18" s="42">
        <v>66.5</v>
      </c>
      <c r="X18" s="23"/>
      <c r="Y18" s="23"/>
      <c r="Z18" s="23"/>
      <c r="AA18" s="59"/>
      <c r="AB18" s="64">
        <v>70</v>
      </c>
      <c r="AC18" s="23"/>
      <c r="AD18" s="23"/>
      <c r="AE18" s="23"/>
      <c r="AF18" s="59"/>
      <c r="AG18" s="42">
        <v>73.5</v>
      </c>
      <c r="AH18" s="25"/>
      <c r="AI18" s="24"/>
      <c r="AJ18" s="24"/>
      <c r="AK18" s="59"/>
      <c r="AL18" s="42">
        <v>77.5</v>
      </c>
      <c r="AM18" s="23"/>
      <c r="AN18" s="23"/>
      <c r="AO18" s="23"/>
      <c r="AP18" s="59"/>
      <c r="AQ18" s="42" t="str">
        <f t="shared" si="4"/>
        <v/>
      </c>
      <c r="AR18" s="45"/>
      <c r="AS18" s="45"/>
      <c r="AT18" s="45"/>
      <c r="AU18" s="59"/>
      <c r="AV18" s="42" t="str">
        <f t="shared" si="0"/>
        <v/>
      </c>
      <c r="AW18" s="24"/>
      <c r="AX18" s="24"/>
      <c r="AY18" s="24"/>
      <c r="AZ18" s="59"/>
      <c r="BA18" s="42" t="str">
        <f t="shared" si="5"/>
        <v/>
      </c>
      <c r="BB18" s="43" t="str">
        <f>IF(ISNUMBER(AB18),VLOOKUP(A18,Blad2!$A$1:$E$2094,5,FALSE),"")</f>
        <v>-</v>
      </c>
    </row>
    <row r="19" spans="1:54" ht="34.5" customHeight="1" thickBot="1" x14ac:dyDescent="0.25">
      <c r="A19" s="36" t="s">
        <v>142</v>
      </c>
      <c r="B19" s="51" t="str">
        <f>IF(ISTEXT(A19),VLOOKUP(A19,Blad2!$A$1:$B$2093,2,FALSE),"")</f>
        <v>Neck width without binding</v>
      </c>
      <c r="C19" s="75">
        <f>IF(ISNUMBER(AB19),VLOOKUP(A19,Blad2!$A$1:$D$2094,4,FALSE),"")</f>
        <v>0.5</v>
      </c>
      <c r="D19" s="26"/>
      <c r="E19" s="49"/>
      <c r="F19" s="26"/>
      <c r="G19" s="57"/>
      <c r="H19" s="42" t="str">
        <f t="shared" si="1"/>
        <v/>
      </c>
      <c r="I19" s="26"/>
      <c r="J19" s="58"/>
      <c r="K19" s="58"/>
      <c r="L19" s="58"/>
      <c r="M19" s="42" t="str">
        <f t="shared" si="2"/>
        <v/>
      </c>
      <c r="N19" s="58"/>
      <c r="O19" s="58"/>
      <c r="P19" s="58"/>
      <c r="Q19" s="59"/>
      <c r="R19" s="42" t="str">
        <f t="shared" si="3"/>
        <v/>
      </c>
      <c r="S19" s="58"/>
      <c r="T19" s="58"/>
      <c r="U19" s="58"/>
      <c r="V19" s="59"/>
      <c r="W19" s="42">
        <f t="shared" si="6"/>
        <v>12.5</v>
      </c>
      <c r="X19" s="58"/>
      <c r="Y19" s="58"/>
      <c r="Z19" s="58"/>
      <c r="AA19" s="59"/>
      <c r="AB19" s="64">
        <v>13.5</v>
      </c>
      <c r="AC19" s="58"/>
      <c r="AD19" s="58"/>
      <c r="AE19" s="58"/>
      <c r="AF19" s="59"/>
      <c r="AG19" s="42">
        <f t="shared" si="7"/>
        <v>14.5</v>
      </c>
      <c r="AH19" s="25"/>
      <c r="AI19" s="59"/>
      <c r="AJ19" s="59"/>
      <c r="AK19" s="59"/>
      <c r="AL19" s="42">
        <f t="shared" si="8"/>
        <v>15.5</v>
      </c>
      <c r="AM19" s="58"/>
      <c r="AN19" s="58"/>
      <c r="AO19" s="58"/>
      <c r="AP19" s="59"/>
      <c r="AQ19" s="42" t="str">
        <f t="shared" si="4"/>
        <v/>
      </c>
      <c r="AR19" s="45"/>
      <c r="AS19" s="45"/>
      <c r="AT19" s="45"/>
      <c r="AU19" s="59"/>
      <c r="AV19" s="42" t="str">
        <f t="shared" si="0"/>
        <v/>
      </c>
      <c r="AW19" s="59"/>
      <c r="AX19" s="59"/>
      <c r="AY19" s="59"/>
      <c r="AZ19" s="59"/>
      <c r="BA19" s="42" t="str">
        <f t="shared" si="5"/>
        <v/>
      </c>
      <c r="BB19" s="43">
        <v>1</v>
      </c>
    </row>
    <row r="20" spans="1:54" ht="34.5" customHeight="1" thickBot="1" x14ac:dyDescent="0.25">
      <c r="A20" s="35" t="s">
        <v>114</v>
      </c>
      <c r="B20" s="53" t="str">
        <f>IF(ISTEXT(A20),VLOOKUP(A20,Blad2!$A$1:$B$2093,2,FALSE),"")</f>
        <v>Neck drop</v>
      </c>
      <c r="C20" s="75">
        <f>IF(ISNUMBER(AB20),VLOOKUP(A20,Blad2!$A$1:$D$2094,4,FALSE),"")</f>
        <v>0.5</v>
      </c>
      <c r="D20" s="26"/>
      <c r="E20" s="49"/>
      <c r="F20" s="26"/>
      <c r="G20" s="57"/>
      <c r="H20" s="42" t="str">
        <f t="shared" si="1"/>
        <v/>
      </c>
      <c r="I20" s="26"/>
      <c r="J20" s="23"/>
      <c r="K20" s="23"/>
      <c r="L20" s="58"/>
      <c r="M20" s="42" t="str">
        <f t="shared" si="2"/>
        <v/>
      </c>
      <c r="N20" s="23"/>
      <c r="O20" s="23"/>
      <c r="P20" s="23"/>
      <c r="Q20" s="59"/>
      <c r="R20" s="42" t="str">
        <f t="shared" si="3"/>
        <v/>
      </c>
      <c r="S20" s="23"/>
      <c r="T20" s="23"/>
      <c r="U20" s="23"/>
      <c r="V20" s="59"/>
      <c r="W20" s="42">
        <f t="shared" si="6"/>
        <v>11</v>
      </c>
      <c r="X20" s="23"/>
      <c r="Y20" s="23"/>
      <c r="Z20" s="23"/>
      <c r="AA20" s="59"/>
      <c r="AB20" s="64">
        <v>11</v>
      </c>
      <c r="AC20" s="23"/>
      <c r="AD20" s="23"/>
      <c r="AE20" s="23"/>
      <c r="AF20" s="59"/>
      <c r="AG20" s="42">
        <f t="shared" si="7"/>
        <v>11</v>
      </c>
      <c r="AH20" s="25"/>
      <c r="AI20" s="24"/>
      <c r="AJ20" s="24"/>
      <c r="AK20" s="59"/>
      <c r="AL20" s="42">
        <f t="shared" si="8"/>
        <v>11</v>
      </c>
      <c r="AM20" s="23"/>
      <c r="AN20" s="23"/>
      <c r="AO20" s="23"/>
      <c r="AP20" s="59"/>
      <c r="AQ20" s="42" t="str">
        <f t="shared" si="4"/>
        <v/>
      </c>
      <c r="AR20" s="45"/>
      <c r="AS20" s="45"/>
      <c r="AT20" s="45"/>
      <c r="AU20" s="59"/>
      <c r="AV20" s="42" t="str">
        <f t="shared" si="0"/>
        <v/>
      </c>
      <c r="AW20" s="24"/>
      <c r="AX20" s="24"/>
      <c r="AY20" s="24"/>
      <c r="AZ20" s="59"/>
      <c r="BA20" s="42" t="str">
        <f t="shared" si="5"/>
        <v/>
      </c>
      <c r="BB20" s="43">
        <f>IF(ISNUMBER(AB20),VLOOKUP(A20,Blad2!$A$1:$E$2094,5,FALSE),"")</f>
        <v>0</v>
      </c>
    </row>
    <row r="21" spans="1:54" ht="34.5" customHeight="1" thickBot="1" x14ac:dyDescent="0.25">
      <c r="A21" s="36" t="s">
        <v>18</v>
      </c>
      <c r="B21" s="53" t="str">
        <f>IF(ISTEXT(A21),VLOOKUP(A21,Blad2!$A$1:$B$2093,2,FALSE),"")</f>
        <v>Armhole depth</v>
      </c>
      <c r="C21" s="75">
        <f>IF(ISNUMBER(AB21),VLOOKUP(A21,Blad2!$A$1:$D$2094,4,FALSE),"")</f>
        <v>0.5</v>
      </c>
      <c r="D21" s="26"/>
      <c r="E21" s="49"/>
      <c r="F21" s="26"/>
      <c r="G21" s="57"/>
      <c r="H21" s="42" t="str">
        <f t="shared" si="1"/>
        <v/>
      </c>
      <c r="I21" s="26"/>
      <c r="J21" s="23"/>
      <c r="K21" s="23"/>
      <c r="L21" s="58"/>
      <c r="M21" s="42" t="str">
        <f t="shared" si="2"/>
        <v/>
      </c>
      <c r="N21" s="23"/>
      <c r="O21" s="23"/>
      <c r="P21" s="23"/>
      <c r="Q21" s="59"/>
      <c r="R21" s="42" t="str">
        <f t="shared" si="3"/>
        <v/>
      </c>
      <c r="S21" s="23"/>
      <c r="T21" s="23"/>
      <c r="U21" s="23"/>
      <c r="V21" s="59"/>
      <c r="W21" s="42">
        <f t="shared" si="6"/>
        <v>23</v>
      </c>
      <c r="X21" s="23"/>
      <c r="Y21" s="23"/>
      <c r="Z21" s="23"/>
      <c r="AA21" s="59"/>
      <c r="AB21" s="64">
        <v>24</v>
      </c>
      <c r="AC21" s="23"/>
      <c r="AD21" s="23"/>
      <c r="AE21" s="23"/>
      <c r="AF21" s="59"/>
      <c r="AG21" s="42">
        <f t="shared" si="7"/>
        <v>25</v>
      </c>
      <c r="AH21" s="25"/>
      <c r="AI21" s="24"/>
      <c r="AJ21" s="24"/>
      <c r="AK21" s="59"/>
      <c r="AL21" s="42">
        <f t="shared" si="8"/>
        <v>26</v>
      </c>
      <c r="AM21" s="23"/>
      <c r="AN21" s="23"/>
      <c r="AO21" s="23"/>
      <c r="AP21" s="59"/>
      <c r="AQ21" s="42" t="str">
        <f t="shared" si="4"/>
        <v/>
      </c>
      <c r="AR21" s="45"/>
      <c r="AS21" s="45"/>
      <c r="AT21" s="45"/>
      <c r="AU21" s="59"/>
      <c r="AV21" s="42" t="str">
        <f t="shared" si="0"/>
        <v/>
      </c>
      <c r="AW21" s="24"/>
      <c r="AX21" s="24"/>
      <c r="AY21" s="24"/>
      <c r="AZ21" s="59"/>
      <c r="BA21" s="42" t="str">
        <f t="shared" si="5"/>
        <v/>
      </c>
      <c r="BB21" s="43">
        <f>IF(ISNUMBER(AB21),VLOOKUP(A21,Blad2!$A$1:$E$2094,5,FALSE),"")</f>
        <v>1</v>
      </c>
    </row>
    <row r="22" spans="1:54" ht="34.5" customHeight="1" thickBot="1" x14ac:dyDescent="0.25">
      <c r="A22" s="35" t="s">
        <v>397</v>
      </c>
      <c r="B22" s="52" t="str">
        <f>IF(ISTEXT(A22),VLOOKUP(A22,Blad2!$A$1:$B$2093,2,FALSE),"")</f>
        <v>½ sleeve opening</v>
      </c>
      <c r="C22" s="75">
        <f>IF(ISNUMBER(AB22),VLOOKUP(A22,Blad2!$A$1:$D$2094,4,FALSE),"")</f>
        <v>0.25</v>
      </c>
      <c r="D22" s="26"/>
      <c r="E22" s="49"/>
      <c r="F22" s="26"/>
      <c r="G22" s="57"/>
      <c r="H22" s="42" t="str">
        <f t="shared" si="1"/>
        <v/>
      </c>
      <c r="I22" s="26"/>
      <c r="J22" s="23"/>
      <c r="K22" s="23"/>
      <c r="L22" s="58"/>
      <c r="M22" s="42" t="str">
        <f t="shared" si="2"/>
        <v/>
      </c>
      <c r="N22" s="23"/>
      <c r="O22" s="23"/>
      <c r="P22" s="23"/>
      <c r="Q22" s="59"/>
      <c r="R22" s="42" t="str">
        <f t="shared" si="3"/>
        <v/>
      </c>
      <c r="S22" s="23"/>
      <c r="T22" s="23"/>
      <c r="U22" s="23"/>
      <c r="V22" s="59"/>
      <c r="W22" s="42">
        <v>14</v>
      </c>
      <c r="X22" s="23"/>
      <c r="Y22" s="23"/>
      <c r="Z22" s="23"/>
      <c r="AA22" s="59"/>
      <c r="AB22" s="64">
        <v>15</v>
      </c>
      <c r="AC22" s="23"/>
      <c r="AD22" s="23"/>
      <c r="AE22" s="23"/>
      <c r="AF22" s="59"/>
      <c r="AG22" s="42">
        <v>16.5</v>
      </c>
      <c r="AH22" s="25"/>
      <c r="AI22" s="24"/>
      <c r="AJ22" s="24"/>
      <c r="AK22" s="59"/>
      <c r="AL22" s="42">
        <v>17.5</v>
      </c>
      <c r="AM22" s="23"/>
      <c r="AN22" s="23"/>
      <c r="AO22" s="23"/>
      <c r="AP22" s="59"/>
      <c r="AQ22" s="42" t="str">
        <f t="shared" si="4"/>
        <v/>
      </c>
      <c r="AR22" s="45"/>
      <c r="AS22" s="45"/>
      <c r="AT22" s="45"/>
      <c r="AU22" s="59"/>
      <c r="AV22" s="42" t="str">
        <f t="shared" si="0"/>
        <v/>
      </c>
      <c r="AW22" s="24"/>
      <c r="AX22" s="24"/>
      <c r="AY22" s="24"/>
      <c r="AZ22" s="59"/>
      <c r="BA22" s="42" t="str">
        <f t="shared" si="5"/>
        <v/>
      </c>
      <c r="BB22" s="43" t="str">
        <f>IF(ISNUMBER(AB22),VLOOKUP(A22,Blad2!$A$1:$E$2094,5,FALSE),"")</f>
        <v>-</v>
      </c>
    </row>
    <row r="23" spans="1:54" ht="34.5" customHeight="1" thickBot="1" x14ac:dyDescent="0.25">
      <c r="A23" s="35" t="s">
        <v>55</v>
      </c>
      <c r="B23" s="51" t="str">
        <f>IF(ISTEXT(A23),VLOOKUP(A23,Blad2!$A$1:$B$2093,2,FALSE),"")</f>
        <v>Shoulder to shoulder</v>
      </c>
      <c r="C23" s="75">
        <f>IF(ISNUMBER(AB23),VLOOKUP(A23,Blad2!$A$1:$D$2094,4,FALSE),"")</f>
        <v>1</v>
      </c>
      <c r="D23" s="26"/>
      <c r="E23" s="49"/>
      <c r="F23" s="26"/>
      <c r="G23" s="61"/>
      <c r="H23" s="42" t="str">
        <f t="shared" si="1"/>
        <v/>
      </c>
      <c r="I23" s="26"/>
      <c r="J23" s="23"/>
      <c r="K23" s="23"/>
      <c r="L23" s="58"/>
      <c r="M23" s="42" t="str">
        <f t="shared" si="2"/>
        <v/>
      </c>
      <c r="N23" s="23"/>
      <c r="O23" s="23"/>
      <c r="P23" s="23"/>
      <c r="Q23" s="59"/>
      <c r="R23" s="42" t="str">
        <f t="shared" si="3"/>
        <v/>
      </c>
      <c r="S23" s="23"/>
      <c r="T23" s="23"/>
      <c r="U23" s="23"/>
      <c r="V23" s="59"/>
      <c r="W23" s="42">
        <f t="shared" si="6"/>
        <v>34</v>
      </c>
      <c r="X23" s="23"/>
      <c r="Y23" s="23"/>
      <c r="Z23" s="23"/>
      <c r="AA23" s="59"/>
      <c r="AB23" s="64">
        <v>36</v>
      </c>
      <c r="AC23" s="23"/>
      <c r="AD23" s="23"/>
      <c r="AE23" s="23"/>
      <c r="AF23" s="59"/>
      <c r="AG23" s="42">
        <f t="shared" si="7"/>
        <v>38</v>
      </c>
      <c r="AH23" s="25"/>
      <c r="AI23" s="24"/>
      <c r="AJ23" s="24"/>
      <c r="AK23" s="59"/>
      <c r="AL23" s="42">
        <f t="shared" si="8"/>
        <v>40</v>
      </c>
      <c r="AM23" s="23"/>
      <c r="AN23" s="23"/>
      <c r="AO23" s="23"/>
      <c r="AP23" s="59"/>
      <c r="AQ23" s="42" t="str">
        <f t="shared" si="4"/>
        <v/>
      </c>
      <c r="AR23" s="45"/>
      <c r="AS23" s="45"/>
      <c r="AT23" s="45"/>
      <c r="AU23" s="59"/>
      <c r="AV23" s="42" t="str">
        <f t="shared" si="0"/>
        <v/>
      </c>
      <c r="AW23" s="24"/>
      <c r="AX23" s="24"/>
      <c r="AY23" s="24"/>
      <c r="AZ23" s="59"/>
      <c r="BA23" s="42" t="str">
        <f t="shared" si="5"/>
        <v/>
      </c>
      <c r="BB23" s="43">
        <f>IF(ISNUMBER(AB23),VLOOKUP(A23,Blad2!$A$1:$E$2094,5,FALSE),"")</f>
        <v>2</v>
      </c>
    </row>
    <row r="24" spans="1:54" ht="34.5" customHeight="1" thickBot="1" x14ac:dyDescent="0.25">
      <c r="A24" s="35" t="s">
        <v>46</v>
      </c>
      <c r="B24" s="53" t="str">
        <f>IF(ISTEXT(A24),VLOOKUP(A24,Blad2!$A$1:$B$2093,2,FALSE),"")</f>
        <v>Measurement below armhole</v>
      </c>
      <c r="C24" s="75">
        <f>IF(ISNUMBER(AB24),VLOOKUP(A24,Blad2!$A$1:$D$2094,4,FALSE),"")</f>
        <v>0</v>
      </c>
      <c r="D24" s="26"/>
      <c r="E24" s="49"/>
      <c r="F24" s="26"/>
      <c r="G24" s="63"/>
      <c r="H24" s="42" t="str">
        <f t="shared" si="1"/>
        <v/>
      </c>
      <c r="I24" s="26"/>
      <c r="J24" s="23"/>
      <c r="K24" s="23"/>
      <c r="L24" s="58"/>
      <c r="M24" s="42" t="str">
        <f t="shared" si="2"/>
        <v/>
      </c>
      <c r="N24" s="23"/>
      <c r="O24" s="23"/>
      <c r="P24" s="23"/>
      <c r="Q24" s="59"/>
      <c r="R24" s="42" t="str">
        <f t="shared" si="3"/>
        <v/>
      </c>
      <c r="S24" s="23"/>
      <c r="T24" s="23"/>
      <c r="U24" s="23"/>
      <c r="V24" s="59"/>
      <c r="W24" s="42">
        <f t="shared" si="6"/>
        <v>5</v>
      </c>
      <c r="X24" s="23"/>
      <c r="Y24" s="23"/>
      <c r="Z24" s="23"/>
      <c r="AA24" s="59"/>
      <c r="AB24" s="64">
        <v>5</v>
      </c>
      <c r="AC24" s="23"/>
      <c r="AD24" s="23"/>
      <c r="AE24" s="23"/>
      <c r="AF24" s="59"/>
      <c r="AG24" s="42">
        <f t="shared" si="7"/>
        <v>5</v>
      </c>
      <c r="AH24" s="25"/>
      <c r="AI24" s="24"/>
      <c r="AJ24" s="24"/>
      <c r="AK24" s="59"/>
      <c r="AL24" s="42">
        <f t="shared" si="8"/>
        <v>5</v>
      </c>
      <c r="AM24" s="23"/>
      <c r="AN24" s="23"/>
      <c r="AO24" s="23"/>
      <c r="AP24" s="59"/>
      <c r="AQ24" s="42" t="str">
        <f t="shared" si="4"/>
        <v/>
      </c>
      <c r="AR24" s="45"/>
      <c r="AS24" s="45"/>
      <c r="AT24" s="45"/>
      <c r="AU24" s="59"/>
      <c r="AV24" s="42" t="str">
        <f t="shared" si="0"/>
        <v/>
      </c>
      <c r="AW24" s="23"/>
      <c r="AX24" s="23"/>
      <c r="AY24" s="23"/>
      <c r="AZ24" s="59"/>
      <c r="BA24" s="42" t="str">
        <f t="shared" si="5"/>
        <v/>
      </c>
      <c r="BB24" s="43">
        <f>IF(ISNUMBER(AB24),VLOOKUP(A24,Blad2!$A$1:$E$2094,5,FALSE),"")</f>
        <v>0</v>
      </c>
    </row>
    <row r="25" spans="1:54" ht="34.5" customHeight="1" x14ac:dyDescent="0.2">
      <c r="A25" s="35" t="s">
        <v>25</v>
      </c>
      <c r="B25" s="53" t="str">
        <f>IF(ISTEXT(A25),VLOOKUP(A25,Blad2!$A$1:$B$2093,2,FALSE),"")</f>
        <v>Side length</v>
      </c>
      <c r="C25" s="75">
        <f>IF(ISNUMBER(AB25),VLOOKUP(A25,Blad2!$A$1:$D$2094,4,FALSE),"")</f>
        <v>0.75</v>
      </c>
      <c r="D25" s="26"/>
      <c r="E25" s="49"/>
      <c r="F25" s="26"/>
      <c r="G25" s="57"/>
      <c r="H25" s="42" t="str">
        <f t="shared" si="1"/>
        <v/>
      </c>
      <c r="I25" s="26"/>
      <c r="J25" s="23"/>
      <c r="K25" s="23"/>
      <c r="L25" s="58"/>
      <c r="M25" s="42" t="str">
        <f t="shared" si="2"/>
        <v/>
      </c>
      <c r="N25" s="23"/>
      <c r="O25" s="23"/>
      <c r="P25" s="23"/>
      <c r="Q25" s="59"/>
      <c r="R25" s="42" t="str">
        <f t="shared" si="3"/>
        <v/>
      </c>
      <c r="S25" s="23"/>
      <c r="T25" s="23"/>
      <c r="U25" s="23"/>
      <c r="V25" s="59"/>
      <c r="W25" s="42">
        <v>52.5</v>
      </c>
      <c r="X25" s="23"/>
      <c r="Y25" s="23"/>
      <c r="Z25" s="23"/>
      <c r="AA25" s="59"/>
      <c r="AB25" s="33">
        <v>55.5</v>
      </c>
      <c r="AC25" s="23"/>
      <c r="AD25" s="23"/>
      <c r="AE25" s="23"/>
      <c r="AF25" s="59"/>
      <c r="AG25" s="42">
        <v>58</v>
      </c>
      <c r="AH25" s="25"/>
      <c r="AI25" s="24"/>
      <c r="AJ25" s="24"/>
      <c r="AK25" s="59"/>
      <c r="AL25" s="42">
        <v>61</v>
      </c>
      <c r="AM25" s="23"/>
      <c r="AN25" s="23"/>
      <c r="AO25" s="23"/>
      <c r="AP25" s="59"/>
      <c r="AQ25" s="42" t="str">
        <f t="shared" si="4"/>
        <v/>
      </c>
      <c r="AR25" s="45"/>
      <c r="AS25" s="45"/>
      <c r="AT25" s="45"/>
      <c r="AU25" s="59"/>
      <c r="AV25" s="42" t="str">
        <f t="shared" si="0"/>
        <v/>
      </c>
      <c r="AW25" s="23"/>
      <c r="AX25" s="23"/>
      <c r="AY25" s="23"/>
      <c r="AZ25" s="59"/>
      <c r="BA25" s="42" t="str">
        <f t="shared" si="5"/>
        <v/>
      </c>
      <c r="BB25" s="43" t="str">
        <f>IF(ISNUMBER(AB25),VLOOKUP(A25,Blad2!$A$1:$E$2094,5,FALSE),"")</f>
        <v>-</v>
      </c>
    </row>
    <row r="26" spans="1:54" ht="34.5" hidden="1" customHeight="1" x14ac:dyDescent="0.2">
      <c r="A26" s="35"/>
      <c r="B26" s="53" t="str">
        <f>IF(ISTEXT(A26),VLOOKUP(A26,Blad2!$A$1:$B$2093,2,FALSE),"")</f>
        <v/>
      </c>
      <c r="C26" s="32" t="str">
        <f>IF(ISNUMBER(AB26),VLOOKUP(A26,Blad2!$A$1:$D$2094,4,FALSE),"")</f>
        <v/>
      </c>
      <c r="D26" s="26"/>
      <c r="E26" s="49"/>
      <c r="F26" s="26"/>
      <c r="G26" s="61"/>
      <c r="H26" s="42" t="str">
        <f t="shared" si="1"/>
        <v/>
      </c>
      <c r="I26" s="26"/>
      <c r="J26" s="23"/>
      <c r="K26" s="23"/>
      <c r="L26" s="58"/>
      <c r="M26" s="42" t="str">
        <f t="shared" si="2"/>
        <v/>
      </c>
      <c r="N26" s="23"/>
      <c r="O26" s="23"/>
      <c r="P26" s="23"/>
      <c r="Q26" s="59"/>
      <c r="R26" s="42" t="str">
        <f t="shared" si="3"/>
        <v/>
      </c>
      <c r="S26" s="23"/>
      <c r="T26" s="23"/>
      <c r="U26" s="23"/>
      <c r="V26" s="59"/>
      <c r="W26" s="42" t="str">
        <f t="shared" si="6"/>
        <v/>
      </c>
      <c r="X26" s="23"/>
      <c r="Y26" s="23"/>
      <c r="Z26" s="23"/>
      <c r="AA26" s="59"/>
      <c r="AB26" s="74"/>
      <c r="AC26" s="23"/>
      <c r="AD26" s="23"/>
      <c r="AE26" s="23"/>
      <c r="AF26" s="59"/>
      <c r="AG26" s="42" t="str">
        <f t="shared" si="7"/>
        <v/>
      </c>
      <c r="AH26" s="25"/>
      <c r="AI26" s="24"/>
      <c r="AJ26" s="24"/>
      <c r="AK26" s="59"/>
      <c r="AL26" s="42" t="str">
        <f t="shared" si="8"/>
        <v/>
      </c>
      <c r="AM26" s="23"/>
      <c r="AN26" s="23"/>
      <c r="AO26" s="23"/>
      <c r="AP26" s="59"/>
      <c r="AQ26" s="42" t="str">
        <f t="shared" si="4"/>
        <v/>
      </c>
      <c r="AR26" s="45"/>
      <c r="AS26" s="45"/>
      <c r="AT26" s="45"/>
      <c r="AU26" s="59"/>
      <c r="AV26" s="42" t="str">
        <f t="shared" si="0"/>
        <v/>
      </c>
      <c r="AW26" s="23"/>
      <c r="AX26" s="23"/>
      <c r="AY26" s="23"/>
      <c r="AZ26" s="59"/>
      <c r="BA26" s="42" t="str">
        <f t="shared" si="5"/>
        <v/>
      </c>
      <c r="BB26" s="43" t="str">
        <f>IF(ISNUMBER(AB26),VLOOKUP(A26,Blad2!$A$1:$E$2094,5,FALSE),"")</f>
        <v/>
      </c>
    </row>
    <row r="27" spans="1:54" ht="34.5" hidden="1" customHeight="1" thickBot="1" x14ac:dyDescent="0.25">
      <c r="A27" s="36"/>
      <c r="B27" s="53" t="str">
        <f>IF(ISTEXT(A27),VLOOKUP(A27,Blad2!$A$1:$B$2093,2,FALSE),"")</f>
        <v/>
      </c>
      <c r="C27" s="32" t="str">
        <f>IF(ISNUMBER(AB27),VLOOKUP(A27,Blad2!$A$1:$D$2094,4,FALSE),"")</f>
        <v/>
      </c>
      <c r="D27" s="26"/>
      <c r="E27" s="49"/>
      <c r="F27" s="26"/>
      <c r="G27" s="62"/>
      <c r="H27" s="42" t="str">
        <f t="shared" si="1"/>
        <v/>
      </c>
      <c r="I27" s="26"/>
      <c r="J27" s="23"/>
      <c r="K27" s="23"/>
      <c r="L27" s="58"/>
      <c r="M27" s="42" t="str">
        <f t="shared" si="2"/>
        <v/>
      </c>
      <c r="N27" s="23"/>
      <c r="O27" s="23"/>
      <c r="P27" s="23"/>
      <c r="Q27" s="59"/>
      <c r="R27" s="42" t="str">
        <f t="shared" si="3"/>
        <v/>
      </c>
      <c r="S27" s="23"/>
      <c r="T27" s="23"/>
      <c r="U27" s="23"/>
      <c r="V27" s="59"/>
      <c r="W27" s="42" t="str">
        <f t="shared" si="6"/>
        <v/>
      </c>
      <c r="X27" s="23"/>
      <c r="Y27" s="23"/>
      <c r="Z27" s="23"/>
      <c r="AA27" s="59"/>
      <c r="AB27" s="73"/>
      <c r="AC27" s="23"/>
      <c r="AD27" s="23"/>
      <c r="AE27" s="23"/>
      <c r="AF27" s="59"/>
      <c r="AG27" s="42" t="str">
        <f t="shared" si="7"/>
        <v/>
      </c>
      <c r="AH27" s="25"/>
      <c r="AI27" s="24"/>
      <c r="AJ27" s="24"/>
      <c r="AK27" s="59"/>
      <c r="AL27" s="42" t="str">
        <f t="shared" si="8"/>
        <v/>
      </c>
      <c r="AM27" s="23"/>
      <c r="AN27" s="23"/>
      <c r="AO27" s="23"/>
      <c r="AP27" s="59"/>
      <c r="AQ27" s="42" t="str">
        <f t="shared" si="4"/>
        <v/>
      </c>
      <c r="AR27" s="45"/>
      <c r="AS27" s="45"/>
      <c r="AT27" s="45"/>
      <c r="AU27" s="59"/>
      <c r="AV27" s="42" t="str">
        <f t="shared" si="0"/>
        <v/>
      </c>
      <c r="AW27" s="23"/>
      <c r="AX27" s="23"/>
      <c r="AY27" s="23"/>
      <c r="AZ27" s="59"/>
      <c r="BA27" s="42" t="str">
        <f t="shared" si="5"/>
        <v/>
      </c>
      <c r="BB27" s="43" t="str">
        <f>IF(ISNUMBER(AB27),VLOOKUP(A27,Blad2!$A$1:$E$2094,5,FALSE),"")</f>
        <v/>
      </c>
    </row>
    <row r="28" spans="1:54" ht="34.5" hidden="1" customHeight="1" thickBot="1" x14ac:dyDescent="0.25">
      <c r="A28" s="36"/>
      <c r="B28" s="52" t="str">
        <f>IF(ISTEXT(A28),VLOOKUP(A28,Blad2!$A$1:$B$2093,2,FALSE),"")</f>
        <v/>
      </c>
      <c r="C28" s="32" t="str">
        <f>IF(ISNUMBER(AB28),VLOOKUP(A28,Blad2!$A$1:$D$2094,4,FALSE),"")</f>
        <v/>
      </c>
      <c r="D28" s="26"/>
      <c r="E28" s="49"/>
      <c r="F28" s="26"/>
      <c r="G28" s="61"/>
      <c r="H28" s="42" t="str">
        <f t="shared" si="1"/>
        <v/>
      </c>
      <c r="I28" s="26"/>
      <c r="J28" s="23"/>
      <c r="K28" s="23"/>
      <c r="L28" s="58"/>
      <c r="M28" s="42" t="str">
        <f t="shared" si="2"/>
        <v/>
      </c>
      <c r="N28" s="23"/>
      <c r="O28" s="23"/>
      <c r="P28" s="23"/>
      <c r="Q28" s="59"/>
      <c r="R28" s="42" t="str">
        <f t="shared" si="3"/>
        <v/>
      </c>
      <c r="S28" s="23"/>
      <c r="T28" s="23"/>
      <c r="U28" s="23"/>
      <c r="V28" s="59"/>
      <c r="W28" s="42" t="str">
        <f t="shared" si="6"/>
        <v/>
      </c>
      <c r="X28" s="23"/>
      <c r="Y28" s="23"/>
      <c r="Z28" s="23"/>
      <c r="AA28" s="59"/>
      <c r="AB28" s="65"/>
      <c r="AC28" s="23"/>
      <c r="AD28" s="23"/>
      <c r="AE28" s="23"/>
      <c r="AF28" s="59"/>
      <c r="AG28" s="42" t="str">
        <f t="shared" si="7"/>
        <v/>
      </c>
      <c r="AH28" s="25"/>
      <c r="AI28" s="24"/>
      <c r="AJ28" s="24"/>
      <c r="AK28" s="59"/>
      <c r="AL28" s="42" t="str">
        <f t="shared" si="8"/>
        <v/>
      </c>
      <c r="AM28" s="23"/>
      <c r="AN28" s="23"/>
      <c r="AO28" s="23"/>
      <c r="AP28" s="59"/>
      <c r="AQ28" s="42" t="str">
        <f t="shared" si="4"/>
        <v/>
      </c>
      <c r="AR28" s="45"/>
      <c r="AS28" s="45"/>
      <c r="AT28" s="45"/>
      <c r="AU28" s="59"/>
      <c r="AV28" s="42" t="str">
        <f t="shared" si="0"/>
        <v/>
      </c>
      <c r="AW28" s="23"/>
      <c r="AX28" s="23"/>
      <c r="AY28" s="23"/>
      <c r="AZ28" s="59"/>
      <c r="BA28" s="42" t="str">
        <f t="shared" si="5"/>
        <v/>
      </c>
      <c r="BB28" s="43" t="str">
        <f>IF(ISNUMBER(AB28),VLOOKUP(A28,Blad2!$A$1:$E$2094,5,FALSE),"")</f>
        <v/>
      </c>
    </row>
    <row r="29" spans="1:54" ht="34.5" hidden="1" customHeight="1" thickBot="1" x14ac:dyDescent="0.25">
      <c r="A29" s="36"/>
      <c r="B29" s="51" t="str">
        <f>IF(ISTEXT(A29),VLOOKUP(A29,Blad2!$A$1:$B$2093,2,FALSE),"")</f>
        <v/>
      </c>
      <c r="C29" s="32" t="str">
        <f>IF(ISNUMBER(AB29),VLOOKUP(A29,Blad2!$A$1:$D$2094,4,FALSE),"")</f>
        <v/>
      </c>
      <c r="D29" s="26"/>
      <c r="E29" s="49"/>
      <c r="F29" s="26"/>
      <c r="G29" s="62"/>
      <c r="H29" s="42" t="str">
        <f t="shared" si="1"/>
        <v/>
      </c>
      <c r="I29" s="26"/>
      <c r="J29" s="23"/>
      <c r="K29" s="23"/>
      <c r="L29" s="58"/>
      <c r="M29" s="42" t="str">
        <f t="shared" si="2"/>
        <v/>
      </c>
      <c r="N29" s="23"/>
      <c r="O29" s="23"/>
      <c r="P29" s="23"/>
      <c r="Q29" s="59"/>
      <c r="R29" s="42" t="str">
        <f t="shared" si="3"/>
        <v/>
      </c>
      <c r="S29" s="23"/>
      <c r="T29" s="23"/>
      <c r="U29" s="23"/>
      <c r="V29" s="59"/>
      <c r="W29" s="42" t="str">
        <f t="shared" si="6"/>
        <v/>
      </c>
      <c r="X29" s="23"/>
      <c r="Y29" s="23"/>
      <c r="Z29" s="23"/>
      <c r="AA29" s="59"/>
      <c r="AB29" s="64"/>
      <c r="AC29" s="23"/>
      <c r="AD29" s="23"/>
      <c r="AE29" s="23"/>
      <c r="AF29" s="59"/>
      <c r="AG29" s="42" t="str">
        <f t="shared" si="7"/>
        <v/>
      </c>
      <c r="AH29" s="25"/>
      <c r="AI29" s="24"/>
      <c r="AJ29" s="24"/>
      <c r="AK29" s="59"/>
      <c r="AL29" s="42" t="str">
        <f t="shared" si="8"/>
        <v/>
      </c>
      <c r="AM29" s="23"/>
      <c r="AN29" s="23"/>
      <c r="AO29" s="23"/>
      <c r="AP29" s="59"/>
      <c r="AQ29" s="42" t="str">
        <f t="shared" si="4"/>
        <v/>
      </c>
      <c r="AR29" s="45"/>
      <c r="AS29" s="45"/>
      <c r="AT29" s="45"/>
      <c r="AU29" s="59"/>
      <c r="AV29" s="42" t="str">
        <f t="shared" si="0"/>
        <v/>
      </c>
      <c r="AW29" s="23"/>
      <c r="AX29" s="23"/>
      <c r="AY29" s="23"/>
      <c r="AZ29" s="59"/>
      <c r="BA29" s="42" t="str">
        <f t="shared" si="5"/>
        <v/>
      </c>
      <c r="BB29" s="43" t="str">
        <f>IF(ISNUMBER(AB29),VLOOKUP(A29,Blad2!$A$1:$E$2094,5,FALSE),"")</f>
        <v/>
      </c>
    </row>
    <row r="30" spans="1:54" ht="34.5" hidden="1" customHeight="1" thickBot="1" x14ac:dyDescent="0.25">
      <c r="A30" s="36"/>
      <c r="B30" s="51" t="str">
        <f>IF(ISTEXT(A30),VLOOKUP(A30,Blad2!$A$1:$B$2093,2,FALSE),"")</f>
        <v/>
      </c>
      <c r="C30" s="32" t="str">
        <f>IF(ISNUMBER(AB30),VLOOKUP(A30,Blad2!$A$1:$D$2094,4,FALSE),"")</f>
        <v/>
      </c>
      <c r="D30" s="26"/>
      <c r="E30" s="49"/>
      <c r="F30" s="26"/>
      <c r="G30" s="57"/>
      <c r="H30" s="42" t="str">
        <f t="shared" si="1"/>
        <v/>
      </c>
      <c r="I30" s="26"/>
      <c r="J30" s="23"/>
      <c r="K30" s="23"/>
      <c r="L30" s="58"/>
      <c r="M30" s="42" t="str">
        <f t="shared" si="2"/>
        <v/>
      </c>
      <c r="N30" s="23"/>
      <c r="O30" s="23"/>
      <c r="P30" s="23"/>
      <c r="Q30" s="59"/>
      <c r="R30" s="42" t="str">
        <f t="shared" si="3"/>
        <v/>
      </c>
      <c r="S30" s="23"/>
      <c r="T30" s="23"/>
      <c r="U30" s="23"/>
      <c r="V30" s="59"/>
      <c r="W30" s="42" t="str">
        <f t="shared" si="6"/>
        <v/>
      </c>
      <c r="X30" s="23"/>
      <c r="Y30" s="23"/>
      <c r="Z30" s="23"/>
      <c r="AA30" s="59"/>
      <c r="AB30" s="64"/>
      <c r="AC30" s="23"/>
      <c r="AD30" s="23"/>
      <c r="AE30" s="23"/>
      <c r="AF30" s="59"/>
      <c r="AG30" s="42" t="str">
        <f t="shared" si="7"/>
        <v/>
      </c>
      <c r="AH30" s="25"/>
      <c r="AI30" s="24"/>
      <c r="AJ30" s="24"/>
      <c r="AK30" s="59"/>
      <c r="AL30" s="42" t="str">
        <f t="shared" si="8"/>
        <v/>
      </c>
      <c r="AM30" s="23"/>
      <c r="AN30" s="23"/>
      <c r="AO30" s="23"/>
      <c r="AP30" s="59"/>
      <c r="AQ30" s="42" t="str">
        <f t="shared" si="4"/>
        <v/>
      </c>
      <c r="AR30" s="45"/>
      <c r="AS30" s="45"/>
      <c r="AT30" s="45"/>
      <c r="AU30" s="59"/>
      <c r="AV30" s="42" t="str">
        <f t="shared" si="0"/>
        <v/>
      </c>
      <c r="AW30" s="23"/>
      <c r="AX30" s="23"/>
      <c r="AY30" s="23"/>
      <c r="AZ30" s="59"/>
      <c r="BA30" s="42" t="str">
        <f t="shared" si="5"/>
        <v/>
      </c>
      <c r="BB30" s="43" t="str">
        <f>IF(ISNUMBER(AB30),VLOOKUP(A30,Blad2!$A$1:$E$2094,5,FALSE),"")</f>
        <v/>
      </c>
    </row>
    <row r="31" spans="1:54" ht="34.5" hidden="1" customHeight="1" thickBot="1" x14ac:dyDescent="0.25">
      <c r="A31" s="36"/>
      <c r="B31" s="51" t="str">
        <f>IF(ISTEXT(A31),VLOOKUP(A31,Blad2!$A$1:$B$2093,2,FALSE),"")</f>
        <v/>
      </c>
      <c r="C31" s="32" t="str">
        <f>IF(ISNUMBER(AB31),VLOOKUP(A31,Blad2!$A$1:$D$2094,4,FALSE),"")</f>
        <v/>
      </c>
      <c r="D31" s="26"/>
      <c r="E31" s="49"/>
      <c r="F31" s="26"/>
      <c r="G31" s="61"/>
      <c r="H31" s="42" t="str">
        <f t="shared" si="1"/>
        <v/>
      </c>
      <c r="I31" s="26"/>
      <c r="J31" s="23"/>
      <c r="K31" s="23"/>
      <c r="L31" s="58"/>
      <c r="M31" s="42" t="str">
        <f t="shared" si="2"/>
        <v/>
      </c>
      <c r="N31" s="23"/>
      <c r="O31" s="23"/>
      <c r="P31" s="23"/>
      <c r="Q31" s="59"/>
      <c r="R31" s="42" t="str">
        <f t="shared" si="3"/>
        <v/>
      </c>
      <c r="S31" s="23"/>
      <c r="T31" s="23"/>
      <c r="U31" s="23"/>
      <c r="V31" s="59"/>
      <c r="W31" s="42" t="str">
        <f t="shared" si="6"/>
        <v/>
      </c>
      <c r="X31" s="23"/>
      <c r="Y31" s="23"/>
      <c r="Z31" s="23"/>
      <c r="AA31" s="59"/>
      <c r="AB31" s="64"/>
      <c r="AC31" s="23"/>
      <c r="AD31" s="23"/>
      <c r="AE31" s="23"/>
      <c r="AF31" s="59"/>
      <c r="AG31" s="42" t="str">
        <f t="shared" si="7"/>
        <v/>
      </c>
      <c r="AH31" s="25"/>
      <c r="AI31" s="24"/>
      <c r="AJ31" s="24"/>
      <c r="AK31" s="59"/>
      <c r="AL31" s="42" t="str">
        <f t="shared" si="8"/>
        <v/>
      </c>
      <c r="AM31" s="23"/>
      <c r="AN31" s="23"/>
      <c r="AO31" s="23"/>
      <c r="AP31" s="59"/>
      <c r="AQ31" s="42" t="str">
        <f t="shared" si="4"/>
        <v/>
      </c>
      <c r="AR31" s="45"/>
      <c r="AS31" s="45"/>
      <c r="AT31" s="45"/>
      <c r="AU31" s="59"/>
      <c r="AV31" s="42" t="str">
        <f t="shared" si="0"/>
        <v/>
      </c>
      <c r="AW31" s="23"/>
      <c r="AX31" s="23"/>
      <c r="AY31" s="23"/>
      <c r="AZ31" s="59"/>
      <c r="BA31" s="42" t="str">
        <f t="shared" si="5"/>
        <v/>
      </c>
      <c r="BB31" s="43" t="str">
        <f>IF(ISNUMBER(AB31),VLOOKUP(A31,Blad2!$A$1:$E$2094,5,FALSE),"")</f>
        <v/>
      </c>
    </row>
    <row r="32" spans="1:54" ht="34.5" hidden="1" customHeight="1" thickBot="1" x14ac:dyDescent="0.25">
      <c r="A32" s="36"/>
      <c r="B32" s="53" t="str">
        <f>IF(ISTEXT(A32),VLOOKUP(A32,Blad2!$A$1:$B$2093,2,FALSE),"")</f>
        <v/>
      </c>
      <c r="C32" s="32" t="str">
        <f>IF(ISNUMBER(AB32),VLOOKUP(A32,Blad2!$A$1:$D$2094,4,FALSE),"")</f>
        <v/>
      </c>
      <c r="D32" s="26"/>
      <c r="E32" s="49"/>
      <c r="F32" s="26"/>
      <c r="G32" s="62"/>
      <c r="H32" s="42" t="str">
        <f t="shared" si="1"/>
        <v/>
      </c>
      <c r="I32" s="26"/>
      <c r="J32" s="23"/>
      <c r="K32" s="23"/>
      <c r="L32" s="58"/>
      <c r="M32" s="42" t="str">
        <f t="shared" si="2"/>
        <v/>
      </c>
      <c r="N32" s="23"/>
      <c r="O32" s="23"/>
      <c r="P32" s="23"/>
      <c r="Q32" s="59"/>
      <c r="R32" s="42" t="str">
        <f t="shared" si="3"/>
        <v/>
      </c>
      <c r="S32" s="23"/>
      <c r="T32" s="23"/>
      <c r="U32" s="23"/>
      <c r="V32" s="59"/>
      <c r="W32" s="42" t="str">
        <f t="shared" si="6"/>
        <v/>
      </c>
      <c r="X32" s="23"/>
      <c r="Y32" s="23"/>
      <c r="Z32" s="23"/>
      <c r="AA32" s="59"/>
      <c r="AB32" s="64"/>
      <c r="AC32" s="23"/>
      <c r="AD32" s="23"/>
      <c r="AE32" s="23"/>
      <c r="AF32" s="59"/>
      <c r="AG32" s="42" t="str">
        <f t="shared" si="7"/>
        <v/>
      </c>
      <c r="AH32" s="25"/>
      <c r="AI32" s="24"/>
      <c r="AJ32" s="24"/>
      <c r="AK32" s="59"/>
      <c r="AL32" s="42" t="str">
        <f t="shared" si="8"/>
        <v/>
      </c>
      <c r="AM32" s="23"/>
      <c r="AN32" s="23"/>
      <c r="AO32" s="23"/>
      <c r="AP32" s="59"/>
      <c r="AQ32" s="42" t="str">
        <f t="shared" si="4"/>
        <v/>
      </c>
      <c r="AR32" s="45"/>
      <c r="AS32" s="45"/>
      <c r="AT32" s="45"/>
      <c r="AU32" s="59"/>
      <c r="AV32" s="42" t="str">
        <f t="shared" si="0"/>
        <v/>
      </c>
      <c r="AW32" s="23"/>
      <c r="AX32" s="23"/>
      <c r="AY32" s="23"/>
      <c r="AZ32" s="59"/>
      <c r="BA32" s="42" t="str">
        <f t="shared" si="5"/>
        <v/>
      </c>
      <c r="BB32" s="43" t="str">
        <f>IF(ISNUMBER(AB32),VLOOKUP(A32,Blad2!$A$1:$E$2094,5,FALSE),"")</f>
        <v/>
      </c>
    </row>
    <row r="33" spans="1:54" ht="34.5" hidden="1" customHeight="1" thickBot="1" x14ac:dyDescent="0.25">
      <c r="A33" s="36"/>
      <c r="B33" s="53" t="str">
        <f>IF(ISTEXT(A33),VLOOKUP(A33,Blad2!$A$1:$B$2093,2,FALSE),"")</f>
        <v/>
      </c>
      <c r="C33" s="32" t="str">
        <f>IF(ISNUMBER(AB33),VLOOKUP(A33,Blad2!$A$1:$D$2094,4,FALSE),"")</f>
        <v/>
      </c>
      <c r="D33" s="26"/>
      <c r="E33" s="49"/>
      <c r="F33" s="26"/>
      <c r="G33" s="61"/>
      <c r="H33" s="42" t="str">
        <f t="shared" si="1"/>
        <v/>
      </c>
      <c r="I33" s="26"/>
      <c r="J33" s="23"/>
      <c r="K33" s="23"/>
      <c r="L33" s="58"/>
      <c r="M33" s="42" t="str">
        <f t="shared" si="2"/>
        <v/>
      </c>
      <c r="N33" s="23"/>
      <c r="O33" s="23"/>
      <c r="P33" s="23"/>
      <c r="Q33" s="59"/>
      <c r="R33" s="42" t="str">
        <f t="shared" si="3"/>
        <v/>
      </c>
      <c r="S33" s="23"/>
      <c r="T33" s="23"/>
      <c r="U33" s="23"/>
      <c r="V33" s="59"/>
      <c r="W33" s="42" t="str">
        <f t="shared" si="6"/>
        <v/>
      </c>
      <c r="X33" s="23"/>
      <c r="Y33" s="23"/>
      <c r="Z33" s="23"/>
      <c r="AA33" s="59"/>
      <c r="AB33" s="64"/>
      <c r="AC33" s="23"/>
      <c r="AD33" s="23"/>
      <c r="AE33" s="23"/>
      <c r="AF33" s="59"/>
      <c r="AG33" s="42" t="str">
        <f t="shared" si="7"/>
        <v/>
      </c>
      <c r="AH33" s="25"/>
      <c r="AI33" s="24"/>
      <c r="AJ33" s="24"/>
      <c r="AK33" s="59"/>
      <c r="AL33" s="42" t="str">
        <f t="shared" si="8"/>
        <v/>
      </c>
      <c r="AM33" s="23"/>
      <c r="AN33" s="23"/>
      <c r="AO33" s="23"/>
      <c r="AP33" s="59"/>
      <c r="AQ33" s="42" t="str">
        <f t="shared" si="4"/>
        <v/>
      </c>
      <c r="AR33" s="45"/>
      <c r="AS33" s="45"/>
      <c r="AT33" s="45"/>
      <c r="AU33" s="59"/>
      <c r="AV33" s="42" t="str">
        <f t="shared" si="0"/>
        <v/>
      </c>
      <c r="AW33" s="23"/>
      <c r="AX33" s="23"/>
      <c r="AY33" s="23"/>
      <c r="AZ33" s="59"/>
      <c r="BA33" s="42" t="str">
        <f t="shared" si="5"/>
        <v/>
      </c>
      <c r="BB33" s="43" t="str">
        <f>IF(ISNUMBER(AB33),VLOOKUP(A33,Blad2!$A$1:$E$2094,5,FALSE),"")</f>
        <v/>
      </c>
    </row>
    <row r="34" spans="1:54" ht="34.5" hidden="1" customHeight="1" x14ac:dyDescent="0.2">
      <c r="A34" s="35"/>
      <c r="B34" s="52" t="str">
        <f>IF(ISTEXT(A34),VLOOKUP(A34,Blad2!$A$1:$B$2093,2,FALSE),"")</f>
        <v/>
      </c>
      <c r="C34" s="32" t="str">
        <f>IF(ISNUMBER(AB34),VLOOKUP(A34,Blad2!$A$1:$D$2094,4,FALSE),"")</f>
        <v/>
      </c>
      <c r="D34" s="26"/>
      <c r="E34" s="49"/>
      <c r="F34" s="26"/>
      <c r="G34" s="62"/>
      <c r="H34" s="42" t="str">
        <f t="shared" si="1"/>
        <v/>
      </c>
      <c r="I34" s="26"/>
      <c r="J34" s="23"/>
      <c r="K34" s="23"/>
      <c r="L34" s="58"/>
      <c r="M34" s="42" t="str">
        <f t="shared" si="2"/>
        <v/>
      </c>
      <c r="N34" s="23"/>
      <c r="O34" s="23"/>
      <c r="P34" s="23"/>
      <c r="Q34" s="59"/>
      <c r="R34" s="42" t="str">
        <f t="shared" si="3"/>
        <v/>
      </c>
      <c r="S34" s="23"/>
      <c r="T34" s="23"/>
      <c r="U34" s="23"/>
      <c r="V34" s="59"/>
      <c r="W34" s="42" t="str">
        <f t="shared" si="6"/>
        <v/>
      </c>
      <c r="X34" s="23"/>
      <c r="Y34" s="23"/>
      <c r="Z34" s="23"/>
      <c r="AA34" s="59"/>
      <c r="AB34" s="33"/>
      <c r="AC34" s="23"/>
      <c r="AD34" s="23"/>
      <c r="AE34" s="23"/>
      <c r="AF34" s="59"/>
      <c r="AG34" s="42" t="str">
        <f t="shared" si="7"/>
        <v/>
      </c>
      <c r="AH34" s="25"/>
      <c r="AI34" s="24"/>
      <c r="AJ34" s="24"/>
      <c r="AK34" s="59"/>
      <c r="AL34" s="42" t="str">
        <f t="shared" si="8"/>
        <v/>
      </c>
      <c r="AM34" s="23"/>
      <c r="AN34" s="23"/>
      <c r="AO34" s="23"/>
      <c r="AP34" s="59"/>
      <c r="AQ34" s="42" t="str">
        <f t="shared" si="4"/>
        <v/>
      </c>
      <c r="AR34" s="45"/>
      <c r="AS34" s="45"/>
      <c r="AT34" s="45"/>
      <c r="AU34" s="59"/>
      <c r="AV34" s="42" t="str">
        <f t="shared" si="0"/>
        <v/>
      </c>
      <c r="AW34" s="23"/>
      <c r="AX34" s="23"/>
      <c r="AY34" s="23"/>
      <c r="AZ34" s="59"/>
      <c r="BA34" s="42" t="str">
        <f t="shared" si="5"/>
        <v/>
      </c>
      <c r="BB34" s="43" t="str">
        <f>IF(ISNUMBER(AB34),VLOOKUP(A34,Blad2!$A$1:$E$2094,5,FALSE),"")</f>
        <v/>
      </c>
    </row>
    <row r="35" spans="1:54" hidden="1" x14ac:dyDescent="0.2">
      <c r="B35" s="47"/>
      <c r="G35" s="60"/>
    </row>
  </sheetData>
  <mergeCells count="34">
    <mergeCell ref="AZ11:BA11"/>
    <mergeCell ref="G11:H11"/>
    <mergeCell ref="D11:F11"/>
    <mergeCell ref="AA11:AB11"/>
    <mergeCell ref="V11:W11"/>
    <mergeCell ref="AC11:AE11"/>
    <mergeCell ref="X11:Z11"/>
    <mergeCell ref="I11:K11"/>
    <mergeCell ref="S11:U11"/>
    <mergeCell ref="N11:P11"/>
    <mergeCell ref="Q11:R11"/>
    <mergeCell ref="L11:M11"/>
    <mergeCell ref="AF11:AG11"/>
    <mergeCell ref="AU11:AV11"/>
    <mergeCell ref="AW11:AY11"/>
    <mergeCell ref="AH11:AJ11"/>
    <mergeCell ref="AK11:AL11"/>
    <mergeCell ref="AM11:AO11"/>
    <mergeCell ref="AP11:AQ11"/>
    <mergeCell ref="AR11:AT11"/>
    <mergeCell ref="C4:S4"/>
    <mergeCell ref="C6:S6"/>
    <mergeCell ref="C1:Z1"/>
    <mergeCell ref="C2:Z2"/>
    <mergeCell ref="AW10:AZ10"/>
    <mergeCell ref="D10:M10"/>
    <mergeCell ref="N10:R10"/>
    <mergeCell ref="S10:W10"/>
    <mergeCell ref="X10:AB10"/>
    <mergeCell ref="C3:Z3"/>
    <mergeCell ref="AC10:AG10"/>
    <mergeCell ref="AH10:AL10"/>
    <mergeCell ref="AM10:AQ10"/>
    <mergeCell ref="AR10:AV10"/>
  </mergeCells>
  <phoneticPr fontId="1" type="noConversion"/>
  <conditionalFormatting sqref="D24:F25 I24:K25">
    <cfRule type="cellIs" dxfId="535" priority="780" operator="equal">
      <formula>""</formula>
    </cfRule>
    <cfRule type="cellIs" dxfId="534" priority="793" operator="notBetween">
      <formula>$M$24-$C$24</formula>
      <formula>$M$24+$C$24</formula>
    </cfRule>
  </conditionalFormatting>
  <conditionalFormatting sqref="D26:F33 I26:K33">
    <cfRule type="cellIs" dxfId="533" priority="779" operator="equal">
      <formula>""</formula>
    </cfRule>
    <cfRule type="cellIs" dxfId="532" priority="792" operator="notBetween">
      <formula>$M$26-$C$26</formula>
      <formula>$M$26+$C$26</formula>
    </cfRule>
  </conditionalFormatting>
  <conditionalFormatting sqref="N12:Q12">
    <cfRule type="cellIs" dxfId="531" priority="758" operator="equal">
      <formula>""</formula>
    </cfRule>
    <cfRule type="cellIs" dxfId="530" priority="771" operator="notBetween">
      <formula>$R12-$C12</formula>
      <formula>$R12+$C12</formula>
    </cfRule>
  </conditionalFormatting>
  <conditionalFormatting sqref="N22:P22">
    <cfRule type="cellIs" dxfId="529" priority="755" operator="equal">
      <formula>""</formula>
    </cfRule>
    <cfRule type="cellIs" dxfId="528" priority="767" operator="notBetween">
      <formula>$R$22-$C$22</formula>
      <formula>$R$22+$C$22</formula>
    </cfRule>
  </conditionalFormatting>
  <conditionalFormatting sqref="N24:P25">
    <cfRule type="cellIs" dxfId="527" priority="753" operator="equal">
      <formula>""</formula>
    </cfRule>
    <cfRule type="cellIs" dxfId="526" priority="765" operator="notBetween">
      <formula>$R$24-$C$24</formula>
      <formula>$R$24+$C$24</formula>
    </cfRule>
  </conditionalFormatting>
  <conditionalFormatting sqref="N26:P33">
    <cfRule type="cellIs" dxfId="525" priority="752" operator="equal">
      <formula>""</formula>
    </cfRule>
    <cfRule type="cellIs" dxfId="524" priority="764" operator="notBetween">
      <formula>$R$26-$C$26</formula>
      <formula>$R$26+$C$26</formula>
    </cfRule>
  </conditionalFormatting>
  <conditionalFormatting sqref="N34:P34">
    <cfRule type="cellIs" dxfId="523" priority="750" operator="equal">
      <formula>""</formula>
    </cfRule>
    <cfRule type="cellIs" dxfId="522" priority="762" operator="notBetween">
      <formula>$R$34-$C$34</formula>
      <formula>$R$34+$C$34</formula>
    </cfRule>
  </conditionalFormatting>
  <conditionalFormatting sqref="S12:V12">
    <cfRule type="cellIs" dxfId="521" priority="734" operator="equal">
      <formula>""</formula>
    </cfRule>
    <cfRule type="cellIs" dxfId="520" priority="746" operator="notBetween">
      <formula>$W12-$C12</formula>
      <formula>$W12+$C12</formula>
    </cfRule>
  </conditionalFormatting>
  <conditionalFormatting sqref="S13:U15">
    <cfRule type="cellIs" dxfId="519" priority="733" operator="equal">
      <formula>""</formula>
    </cfRule>
    <cfRule type="cellIs" dxfId="518" priority="745" operator="notBetween">
      <formula>$W$13-$C$13</formula>
      <formula>$W$13+$C$13</formula>
    </cfRule>
  </conditionalFormatting>
  <conditionalFormatting sqref="S22:U22">
    <cfRule type="cellIs" dxfId="517" priority="731" operator="equal">
      <formula>""</formula>
    </cfRule>
    <cfRule type="cellIs" dxfId="516" priority="743" operator="notBetween">
      <formula>$W$22-$C$22</formula>
      <formula>$W$22+$C$22</formula>
    </cfRule>
  </conditionalFormatting>
  <conditionalFormatting sqref="S23:U23">
    <cfRule type="cellIs" dxfId="515" priority="730" operator="equal">
      <formula>""</formula>
    </cfRule>
    <cfRule type="cellIs" dxfId="514" priority="742" operator="notBetween">
      <formula>$W$23-$C$23</formula>
      <formula>$W$23+$C$23</formula>
    </cfRule>
  </conditionalFormatting>
  <conditionalFormatting sqref="S24:U25">
    <cfRule type="cellIs" dxfId="513" priority="729" operator="equal">
      <formula>""</formula>
    </cfRule>
    <cfRule type="cellIs" dxfId="512" priority="741" operator="notBetween">
      <formula>$W$24-$C$24</formula>
      <formula>$W$24+$C$24</formula>
    </cfRule>
  </conditionalFormatting>
  <conditionalFormatting sqref="S26:U33">
    <cfRule type="cellIs" dxfId="511" priority="728" operator="equal">
      <formula>""</formula>
    </cfRule>
    <cfRule type="cellIs" dxfId="510" priority="740" operator="notBetween">
      <formula>$W$26-$C$26</formula>
      <formula>$W$26+$C$26</formula>
    </cfRule>
  </conditionalFormatting>
  <conditionalFormatting sqref="S34:U34">
    <cfRule type="cellIs" dxfId="509" priority="726" operator="equal">
      <formula>""</formula>
    </cfRule>
    <cfRule type="cellIs" dxfId="508" priority="738" operator="notBetween">
      <formula>$W$34-$C$34</formula>
      <formula>$W$34+$C$34</formula>
    </cfRule>
  </conditionalFormatting>
  <conditionalFormatting sqref="X12:AA12">
    <cfRule type="cellIs" dxfId="507" priority="710" operator="equal">
      <formula>""</formula>
    </cfRule>
    <cfRule type="cellIs" dxfId="506" priority="722" operator="notBetween">
      <formula>$AB12-$C12</formula>
      <formula>$AB12+$C12</formula>
    </cfRule>
  </conditionalFormatting>
  <conditionalFormatting sqref="X13:Z15">
    <cfRule type="cellIs" dxfId="505" priority="709" operator="equal">
      <formula>""</formula>
    </cfRule>
    <cfRule type="cellIs" dxfId="504" priority="721" operator="notBetween">
      <formula>$AB$13-$C$13</formula>
      <formula>$AB$13+$C$13</formula>
    </cfRule>
  </conditionalFormatting>
  <conditionalFormatting sqref="X22:Z22">
    <cfRule type="cellIs" dxfId="503" priority="707" operator="equal">
      <formula>""</formula>
    </cfRule>
    <cfRule type="cellIs" dxfId="502" priority="719" operator="notBetween">
      <formula>$AB$22-$C$22</formula>
      <formula>$AB$22+$C$22</formula>
    </cfRule>
  </conditionalFormatting>
  <conditionalFormatting sqref="X23:Z23">
    <cfRule type="cellIs" dxfId="501" priority="706" operator="equal">
      <formula>""</formula>
    </cfRule>
    <cfRule type="cellIs" dxfId="500" priority="718" operator="notBetween">
      <formula>$AB$23-$C$23</formula>
      <formula>$AB$23+$C$23</formula>
    </cfRule>
  </conditionalFormatting>
  <conditionalFormatting sqref="X24:Z25">
    <cfRule type="cellIs" dxfId="499" priority="705" operator="equal">
      <formula>""</formula>
    </cfRule>
    <cfRule type="cellIs" dxfId="498" priority="717" operator="notBetween">
      <formula>$AB$24-$C$24</formula>
      <formula>$AB$24+$C$24</formula>
    </cfRule>
  </conditionalFormatting>
  <conditionalFormatting sqref="X26:Z33">
    <cfRule type="cellIs" dxfId="497" priority="704" operator="equal">
      <formula>""</formula>
    </cfRule>
    <cfRule type="cellIs" dxfId="496" priority="716" operator="notBetween">
      <formula>$AB$26-$C$26</formula>
      <formula>$AB$26+$C$26</formula>
    </cfRule>
  </conditionalFormatting>
  <conditionalFormatting sqref="X34:Z34">
    <cfRule type="cellIs" dxfId="495" priority="702" operator="equal">
      <formula>""</formula>
    </cfRule>
    <cfRule type="cellIs" dxfId="494" priority="714" operator="notBetween">
      <formula>$AB$34-$C$34</formula>
      <formula>$AB$34+$C$34</formula>
    </cfRule>
  </conditionalFormatting>
  <conditionalFormatting sqref="AC12:AF12">
    <cfRule type="cellIs" dxfId="493" priority="686" operator="equal">
      <formula>""</formula>
    </cfRule>
    <cfRule type="cellIs" dxfId="492" priority="698" operator="notBetween">
      <formula>$AG12-$C12</formula>
      <formula>$AG12+$C12</formula>
    </cfRule>
  </conditionalFormatting>
  <conditionalFormatting sqref="AC13:AE15">
    <cfRule type="cellIs" dxfId="491" priority="685" operator="equal">
      <formula>""</formula>
    </cfRule>
    <cfRule type="cellIs" dxfId="490" priority="697" operator="notBetween">
      <formula>$AG$13-$C$13</formula>
      <formula>$AG$13+$C$13</formula>
    </cfRule>
  </conditionalFormatting>
  <conditionalFormatting sqref="AC22:AE22">
    <cfRule type="cellIs" dxfId="489" priority="683" operator="equal">
      <formula>""</formula>
    </cfRule>
    <cfRule type="cellIs" dxfId="488" priority="695" operator="notBetween">
      <formula>$AG$22-$C$22</formula>
      <formula>$AG$22+$C$22</formula>
    </cfRule>
  </conditionalFormatting>
  <conditionalFormatting sqref="AC23:AE23">
    <cfRule type="cellIs" dxfId="487" priority="682" operator="equal">
      <formula>""</formula>
    </cfRule>
    <cfRule type="cellIs" dxfId="486" priority="694" operator="notBetween">
      <formula>$AG$23-$C$23</formula>
      <formula>$AG$23+$C$23</formula>
    </cfRule>
  </conditionalFormatting>
  <conditionalFormatting sqref="AC24:AE25">
    <cfRule type="cellIs" dxfId="485" priority="681" operator="equal">
      <formula>""</formula>
    </cfRule>
    <cfRule type="cellIs" dxfId="484" priority="693" operator="notBetween">
      <formula>$AG$24-$C$24</formula>
      <formula>$AG$24+$C$24</formula>
    </cfRule>
  </conditionalFormatting>
  <conditionalFormatting sqref="AC26:AE33">
    <cfRule type="cellIs" dxfId="483" priority="680" operator="equal">
      <formula>""</formula>
    </cfRule>
    <cfRule type="cellIs" dxfId="482" priority="692" operator="notBetween">
      <formula>$AG$26-$C$26</formula>
      <formula>$AG$26+$C$26</formula>
    </cfRule>
  </conditionalFormatting>
  <conditionalFormatting sqref="AC34:AE34">
    <cfRule type="cellIs" dxfId="481" priority="678" operator="equal">
      <formula>""</formula>
    </cfRule>
    <cfRule type="cellIs" dxfId="480" priority="690" operator="notBetween">
      <formula>$AG$34-$C$34</formula>
      <formula>$AG$34+$C$34</formula>
    </cfRule>
  </conditionalFormatting>
  <conditionalFormatting sqref="AM12:AP12">
    <cfRule type="cellIs" dxfId="479" priority="637" operator="equal">
      <formula>""</formula>
    </cfRule>
    <cfRule type="cellIs" dxfId="478" priority="649" operator="notBetween">
      <formula>$AQ12-$C12</formula>
      <formula>$AQ12+$C12</formula>
    </cfRule>
  </conditionalFormatting>
  <conditionalFormatting sqref="AM24:AO25">
    <cfRule type="cellIs" dxfId="477" priority="632" operator="equal">
      <formula>""</formula>
    </cfRule>
    <cfRule type="cellIs" dxfId="476" priority="644" operator="notBetween">
      <formula>$R$24-$C$24</formula>
      <formula>$R$24+$C$24</formula>
    </cfRule>
  </conditionalFormatting>
  <conditionalFormatting sqref="AM26:AO33">
    <cfRule type="cellIs" dxfId="475" priority="631" operator="equal">
      <formula>""</formula>
    </cfRule>
    <cfRule type="cellIs" dxfId="474" priority="643" operator="notBetween">
      <formula>$R$26-$C$26</formula>
      <formula>$R$26+$C$26</formula>
    </cfRule>
  </conditionalFormatting>
  <conditionalFormatting sqref="AR12:AU12">
    <cfRule type="cellIs" dxfId="473" priority="613" operator="equal">
      <formula>""</formula>
    </cfRule>
    <cfRule type="cellIs" dxfId="472" priority="625" operator="notBetween">
      <formula>$AV12-$C12</formula>
      <formula>$AV12+$C12</formula>
    </cfRule>
  </conditionalFormatting>
  <conditionalFormatting sqref="AM13:AO14">
    <cfRule type="cellIs" dxfId="471" priority="551" operator="equal">
      <formula>""</formula>
    </cfRule>
    <cfRule type="cellIs" dxfId="470" priority="552" operator="notBetween">
      <formula>$AQ$13+-$C$13</formula>
      <formula>$AQ$13+$C$13</formula>
    </cfRule>
  </conditionalFormatting>
  <conditionalFormatting sqref="AH13:AJ14">
    <cfRule type="cellIs" dxfId="469" priority="661" operator="equal">
      <formula>""</formula>
    </cfRule>
    <cfRule type="cellIs" dxfId="468" priority="674" operator="notBetween">
      <formula>$AL$13-$C$13</formula>
      <formula>$AL$13+$C$13</formula>
    </cfRule>
  </conditionalFormatting>
  <conditionalFormatting sqref="AH16:AJ16">
    <cfRule type="cellIs" dxfId="467" priority="543" operator="equal">
      <formula>""</formula>
    </cfRule>
    <cfRule type="cellIs" dxfId="466" priority="544" operator="notBetween">
      <formula>$AL$16-$C$16</formula>
      <formula>$AL$16+$C$16</formula>
    </cfRule>
  </conditionalFormatting>
  <conditionalFormatting sqref="AH17:AJ17">
    <cfRule type="cellIs" dxfId="465" priority="541" operator="equal">
      <formula>""</formula>
    </cfRule>
    <cfRule type="cellIs" dxfId="464" priority="542" operator="notBetween">
      <formula>$AL$17-$C$17</formula>
      <formula>$AL$17+$C$17</formula>
    </cfRule>
  </conditionalFormatting>
  <conditionalFormatting sqref="AH18:AJ20">
    <cfRule type="cellIs" dxfId="463" priority="539" operator="equal">
      <formula>""</formula>
    </cfRule>
    <cfRule type="cellIs" dxfId="462" priority="540" operator="notBetween">
      <formula>$AL$18-$C$18</formula>
      <formula>$AL$18+$C$18</formula>
    </cfRule>
  </conditionalFormatting>
  <conditionalFormatting sqref="AH21:AJ21">
    <cfRule type="cellIs" dxfId="461" priority="537" operator="equal">
      <formula>""</formula>
    </cfRule>
    <cfRule type="cellIs" dxfId="460" priority="538" operator="notBetween">
      <formula>$AL$21-$C$21</formula>
      <formula>$AL$21+$C$21</formula>
    </cfRule>
  </conditionalFormatting>
  <conditionalFormatting sqref="AH22:AJ22">
    <cfRule type="cellIs" dxfId="459" priority="535" operator="equal">
      <formula>""</formula>
    </cfRule>
    <cfRule type="cellIs" dxfId="458" priority="536" operator="notBetween">
      <formula>$AL$22-$C$22</formula>
      <formula>$AL$22+$C$22</formula>
    </cfRule>
  </conditionalFormatting>
  <conditionalFormatting sqref="AH23:AJ23">
    <cfRule type="cellIs" dxfId="457" priority="533" operator="equal">
      <formula>""</formula>
    </cfRule>
    <cfRule type="cellIs" dxfId="456" priority="534" operator="notBetween">
      <formula>$AL$23-$C$23</formula>
      <formula>$AL$23+$C$23</formula>
    </cfRule>
  </conditionalFormatting>
  <conditionalFormatting sqref="AH24:AJ24">
    <cfRule type="cellIs" dxfId="455" priority="531" operator="equal">
      <formula>""</formula>
    </cfRule>
    <cfRule type="cellIs" dxfId="454" priority="532" operator="notBetween">
      <formula>$AL$24-$C$24</formula>
      <formula>$AL$24+$C$24</formula>
    </cfRule>
  </conditionalFormatting>
  <conditionalFormatting sqref="AH25:AJ25">
    <cfRule type="cellIs" dxfId="453" priority="529" operator="equal">
      <formula>""</formula>
    </cfRule>
    <cfRule type="cellIs" dxfId="452" priority="530" operator="notBetween">
      <formula>$AL$25-$C$25</formula>
      <formula>$AL$25+$C$25</formula>
    </cfRule>
  </conditionalFormatting>
  <conditionalFormatting sqref="AH26:AJ33">
    <cfRule type="cellIs" dxfId="451" priority="527" operator="equal">
      <formula>""</formula>
    </cfRule>
    <cfRule type="cellIs" dxfId="450" priority="528" operator="notBetween">
      <formula>$AL$26-$C$26</formula>
      <formula>$AL$26+$C$26</formula>
    </cfRule>
  </conditionalFormatting>
  <conditionalFormatting sqref="AH34:AJ34">
    <cfRule type="cellIs" dxfId="449" priority="525" operator="equal">
      <formula>""</formula>
    </cfRule>
    <cfRule type="cellIs" dxfId="448" priority="526" operator="notBetween">
      <formula>$AL$34-$C$34</formula>
      <formula>$AL$34+$C$34</formula>
    </cfRule>
  </conditionalFormatting>
  <conditionalFormatting sqref="AR13:AT14">
    <cfRule type="cellIs" dxfId="447" priority="523" operator="equal">
      <formula>""</formula>
    </cfRule>
    <cfRule type="cellIs" dxfId="446" priority="524" operator="notBetween">
      <formula>$AV$13-$C$13</formula>
      <formula>$AV$13+$C$13</formula>
    </cfRule>
  </conditionalFormatting>
  <conditionalFormatting sqref="AR15:AT15">
    <cfRule type="cellIs" dxfId="445" priority="521" operator="equal">
      <formula>""</formula>
    </cfRule>
    <cfRule type="cellIs" dxfId="444" priority="522" operator="notBetween">
      <formula>$AV$15-$C$15</formula>
      <formula>$AV$15+$C$15</formula>
    </cfRule>
  </conditionalFormatting>
  <conditionalFormatting sqref="AR16:AT16">
    <cfRule type="cellIs" dxfId="443" priority="611" operator="equal">
      <formula>""</formula>
    </cfRule>
    <cfRule type="cellIs" dxfId="442" priority="623" operator="notBetween">
      <formula>$AV$16-$C$16</formula>
      <formula>$AV$16+$C$16</formula>
    </cfRule>
  </conditionalFormatting>
  <conditionalFormatting sqref="AR17:AT17">
    <cfRule type="cellIs" dxfId="441" priority="517" operator="equal">
      <formula>""</formula>
    </cfRule>
    <cfRule type="cellIs" dxfId="440" priority="518" operator="notBetween">
      <formula>$AV$17-$C$17</formula>
      <formula>$AV$17+$C$17</formula>
    </cfRule>
  </conditionalFormatting>
  <conditionalFormatting sqref="AR18:AT20">
    <cfRule type="cellIs" dxfId="439" priority="515" operator="equal">
      <formula>""</formula>
    </cfRule>
    <cfRule type="cellIs" dxfId="438" priority="516" operator="notBetween">
      <formula>$AV$18-$C$18</formula>
      <formula>$AV$18+$C$18</formula>
    </cfRule>
  </conditionalFormatting>
  <conditionalFormatting sqref="AR21:AT21">
    <cfRule type="cellIs" dxfId="437" priority="513" operator="equal">
      <formula>""</formula>
    </cfRule>
    <cfRule type="cellIs" dxfId="436" priority="514" operator="notBetween">
      <formula>$AV$21-$C$21</formula>
      <formula>$AV$21+$C$21</formula>
    </cfRule>
  </conditionalFormatting>
  <conditionalFormatting sqref="AR22:AT22">
    <cfRule type="cellIs" dxfId="435" priority="511" operator="equal">
      <formula>""</formula>
    </cfRule>
    <cfRule type="cellIs" dxfId="434" priority="512" operator="notBetween">
      <formula>$AV$22-$C$22</formula>
      <formula>$AV$22+$C$22</formula>
    </cfRule>
  </conditionalFormatting>
  <conditionalFormatting sqref="AR23:AT23">
    <cfRule type="cellIs" dxfId="433" priority="509" operator="equal">
      <formula>""</formula>
    </cfRule>
    <cfRule type="cellIs" dxfId="432" priority="510" operator="notBetween">
      <formula>$AV$23-$C$23</formula>
      <formula>$AV$23+$C$23</formula>
    </cfRule>
  </conditionalFormatting>
  <conditionalFormatting sqref="AR24:AT24">
    <cfRule type="cellIs" dxfId="431" priority="507" operator="equal">
      <formula>""</formula>
    </cfRule>
    <cfRule type="cellIs" dxfId="430" priority="508" operator="notBetween">
      <formula>$AV$24-$C$24</formula>
      <formula>$AV$24+$C$24</formula>
    </cfRule>
  </conditionalFormatting>
  <conditionalFormatting sqref="AR25:AT25">
    <cfRule type="cellIs" dxfId="429" priority="505" operator="equal">
      <formula>""</formula>
    </cfRule>
    <cfRule type="cellIs" dxfId="428" priority="506" operator="notBetween">
      <formula>$AV$25-$C$25</formula>
      <formula>$AV$25+$C$25</formula>
    </cfRule>
  </conditionalFormatting>
  <conditionalFormatting sqref="AR26:AT33">
    <cfRule type="cellIs" dxfId="427" priority="503" operator="equal">
      <formula>""</formula>
    </cfRule>
    <cfRule type="cellIs" dxfId="426" priority="504" operator="notBetween">
      <formula>$AV$26-$C$26</formula>
      <formula>$AV$26+$C$26</formula>
    </cfRule>
  </conditionalFormatting>
  <conditionalFormatting sqref="AR34:AT34">
    <cfRule type="cellIs" dxfId="425" priority="501" operator="equal">
      <formula>""</formula>
    </cfRule>
    <cfRule type="cellIs" dxfId="424" priority="502" operator="notBetween">
      <formula>$AV$34-$C$34</formula>
      <formula>$AV$34+$C$34</formula>
    </cfRule>
  </conditionalFormatting>
  <conditionalFormatting sqref="AW24:AY24">
    <cfRule type="cellIs" dxfId="423" priority="584" operator="equal">
      <formula>""</formula>
    </cfRule>
    <cfRule type="cellIs" dxfId="422" priority="596" operator="notBetween">
      <formula>$AB$24-$C$24</formula>
      <formula>$AB$24+$C$24</formula>
    </cfRule>
  </conditionalFormatting>
  <conditionalFormatting sqref="AW26:AY33">
    <cfRule type="cellIs" dxfId="421" priority="479" operator="equal">
      <formula>""</formula>
    </cfRule>
    <cfRule type="cellIs" dxfId="420" priority="480" operator="notBetween">
      <formula>$AB$26-$C$26</formula>
      <formula>$AB$26+$C$26</formula>
    </cfRule>
  </conditionalFormatting>
  <conditionalFormatting sqref="AW12:AZ12 AW16:AZ34">
    <cfRule type="cellIs" dxfId="419" priority="800" operator="equal">
      <formula>""</formula>
    </cfRule>
    <cfRule type="cellIs" dxfId="418" priority="801" operator="notBetween">
      <formula>$BA12-$C$12</formula>
      <formula>$BA12+$C$12</formula>
    </cfRule>
  </conditionalFormatting>
  <conditionalFormatting sqref="AW13:AY14">
    <cfRule type="cellIs" dxfId="417" priority="802" operator="equal">
      <formula>""</formula>
    </cfRule>
    <cfRule type="cellIs" dxfId="416" priority="803" operator="notBetween">
      <formula>#REF!-$C$13</formula>
      <formula>#REF!+$C$13</formula>
    </cfRule>
  </conditionalFormatting>
  <conditionalFormatting sqref="AW15:AY15">
    <cfRule type="cellIs" dxfId="415" priority="804" operator="equal">
      <formula>""</formula>
    </cfRule>
    <cfRule type="cellIs" dxfId="414" priority="805" operator="notBetween">
      <formula>#REF!-$C$15</formula>
      <formula>#REF!+$C$15</formula>
    </cfRule>
  </conditionalFormatting>
  <conditionalFormatting sqref="AW16:AY16">
    <cfRule type="cellIs" dxfId="413" priority="808" operator="equal">
      <formula>""</formula>
    </cfRule>
    <cfRule type="cellIs" dxfId="412" priority="809" operator="notBetween">
      <formula>#REF!-$C$16</formula>
      <formula>#REF!+$C$16</formula>
    </cfRule>
  </conditionalFormatting>
  <conditionalFormatting sqref="AW17:AY17">
    <cfRule type="cellIs" dxfId="411" priority="810" operator="equal">
      <formula>""</formula>
    </cfRule>
    <cfRule type="cellIs" dxfId="410" priority="811" operator="notBetween">
      <formula>#REF!-$C$17</formula>
      <formula>#REF!+$C$17</formula>
    </cfRule>
  </conditionalFormatting>
  <conditionalFormatting sqref="AW18:AY20">
    <cfRule type="cellIs" dxfId="409" priority="812" operator="equal">
      <formula>""</formula>
    </cfRule>
    <cfRule type="cellIs" dxfId="408" priority="813" operator="notBetween">
      <formula>#REF!-$C$18</formula>
      <formula>#REF!+$C$18</formula>
    </cfRule>
  </conditionalFormatting>
  <conditionalFormatting sqref="AW21:AY21">
    <cfRule type="cellIs" dxfId="407" priority="814" operator="equal">
      <formula>""</formula>
    </cfRule>
    <cfRule type="cellIs" dxfId="406" priority="815" operator="notBetween">
      <formula>#REF!-$C$21</formula>
      <formula>#REF!+$C$21</formula>
    </cfRule>
  </conditionalFormatting>
  <conditionalFormatting sqref="AW22:AY22">
    <cfRule type="cellIs" dxfId="405" priority="816" operator="equal">
      <formula>""</formula>
    </cfRule>
    <cfRule type="cellIs" dxfId="404" priority="817" operator="notBetween">
      <formula>#REF!-$C$22</formula>
      <formula>#REF!+$C$22</formula>
    </cfRule>
  </conditionalFormatting>
  <conditionalFormatting sqref="AW23:AY23">
    <cfRule type="cellIs" dxfId="403" priority="818" operator="equal">
      <formula>""</formula>
    </cfRule>
    <cfRule type="cellIs" dxfId="402" priority="819" operator="notBetween">
      <formula>#REF!-$C$23</formula>
      <formula>#REF!+$C$23</formula>
    </cfRule>
  </conditionalFormatting>
  <conditionalFormatting sqref="D12:G12">
    <cfRule type="cellIs" dxfId="401" priority="785" operator="equal">
      <formula>""</formula>
    </cfRule>
    <cfRule type="cellIs" dxfId="400" priority="799" operator="notBetween">
      <formula>$H12-$C12</formula>
      <formula>$H12+$C12</formula>
    </cfRule>
  </conditionalFormatting>
  <conditionalFormatting sqref="D13:G13">
    <cfRule type="cellIs" dxfId="399" priority="449" operator="equal">
      <formula>""</formula>
    </cfRule>
    <cfRule type="cellIs" dxfId="398" priority="450" operator="notBetween">
      <formula>$H13-$C13</formula>
      <formula>$H13+$C13</formula>
    </cfRule>
  </conditionalFormatting>
  <conditionalFormatting sqref="D14:G14">
    <cfRule type="cellIs" dxfId="397" priority="447" operator="equal">
      <formula>""</formula>
    </cfRule>
    <cfRule type="cellIs" dxfId="396" priority="448" operator="notBetween">
      <formula>$H14-$C14</formula>
      <formula>$H14+$C14</formula>
    </cfRule>
  </conditionalFormatting>
  <conditionalFormatting sqref="D15:G15">
    <cfRule type="cellIs" dxfId="395" priority="445" operator="equal">
      <formula>""</formula>
    </cfRule>
    <cfRule type="cellIs" dxfId="394" priority="446" operator="notBetween">
      <formula>$H15-$C15</formula>
      <formula>$H15+$C15</formula>
    </cfRule>
  </conditionalFormatting>
  <conditionalFormatting sqref="D16:G16">
    <cfRule type="cellIs" dxfId="393" priority="441" operator="equal">
      <formula>""</formula>
    </cfRule>
    <cfRule type="cellIs" dxfId="392" priority="442" operator="notBetween">
      <formula>$H16-$C16</formula>
      <formula>$H16+$C16</formula>
    </cfRule>
  </conditionalFormatting>
  <conditionalFormatting sqref="D17:G17">
    <cfRule type="cellIs" dxfId="391" priority="439" operator="equal">
      <formula>""</formula>
    </cfRule>
    <cfRule type="cellIs" dxfId="390" priority="440" operator="notBetween">
      <formula>$H17-$C17</formula>
      <formula>$H17+$C17</formula>
    </cfRule>
  </conditionalFormatting>
  <conditionalFormatting sqref="D18:G19">
    <cfRule type="cellIs" dxfId="389" priority="437" operator="equal">
      <formula>""</formula>
    </cfRule>
    <cfRule type="cellIs" dxfId="388" priority="438" operator="notBetween">
      <formula>$H18-$C18</formula>
      <formula>$H18+$C18</formula>
    </cfRule>
  </conditionalFormatting>
  <conditionalFormatting sqref="D20:G20">
    <cfRule type="cellIs" dxfId="387" priority="435" operator="equal">
      <formula>""</formula>
    </cfRule>
    <cfRule type="cellIs" dxfId="386" priority="436" operator="notBetween">
      <formula>$H20-$C20</formula>
      <formula>$H20+$C20</formula>
    </cfRule>
  </conditionalFormatting>
  <conditionalFormatting sqref="D21:G21">
    <cfRule type="cellIs" dxfId="385" priority="433" operator="equal">
      <formula>""</formula>
    </cfRule>
    <cfRule type="cellIs" dxfId="384" priority="434" operator="notBetween">
      <formula>$H21-$C21</formula>
      <formula>$H21+$C21</formula>
    </cfRule>
  </conditionalFormatting>
  <conditionalFormatting sqref="D22:G22">
    <cfRule type="cellIs" dxfId="383" priority="430" operator="notBetween">
      <formula>$H22-$C22</formula>
      <formula>$H22+$C22</formula>
    </cfRule>
  </conditionalFormatting>
  <conditionalFormatting sqref="D22:G22">
    <cfRule type="cellIs" dxfId="382" priority="429" operator="equal">
      <formula>""</formula>
    </cfRule>
  </conditionalFormatting>
  <conditionalFormatting sqref="D23:G23">
    <cfRule type="cellIs" dxfId="381" priority="427" operator="equal">
      <formula>""</formula>
    </cfRule>
    <cfRule type="cellIs" dxfId="380" priority="428" operator="notBetween">
      <formula>$H23-$C23</formula>
      <formula>$H23+$C23</formula>
    </cfRule>
  </conditionalFormatting>
  <conditionalFormatting sqref="D24:G24">
    <cfRule type="cellIs" dxfId="379" priority="425" operator="equal">
      <formula>""</formula>
    </cfRule>
    <cfRule type="cellIs" dxfId="378" priority="426" operator="notBetween">
      <formula>$H24-$C24</formula>
      <formula>$H24+$C24</formula>
    </cfRule>
  </conditionalFormatting>
  <conditionalFormatting sqref="D25:G25">
    <cfRule type="cellIs" dxfId="377" priority="423" operator="equal">
      <formula>""</formula>
    </cfRule>
    <cfRule type="cellIs" dxfId="376" priority="424" operator="notBetween">
      <formula>$H25-$C25</formula>
      <formula>$H25+$C25</formula>
    </cfRule>
  </conditionalFormatting>
  <conditionalFormatting sqref="D26:G26">
    <cfRule type="cellIs" dxfId="375" priority="421" operator="equal">
      <formula>""</formula>
    </cfRule>
    <cfRule type="cellIs" dxfId="374" priority="422" operator="notBetween">
      <formula>$H26-$C26</formula>
      <formula>$H26+$C26</formula>
    </cfRule>
  </conditionalFormatting>
  <conditionalFormatting sqref="D27:G27">
    <cfRule type="cellIs" dxfId="373" priority="419" operator="equal">
      <formula>""</formula>
    </cfRule>
    <cfRule type="cellIs" dxfId="372" priority="420" operator="notBetween">
      <formula>$H27-$C27</formula>
      <formula>$H27+$C27</formula>
    </cfRule>
  </conditionalFormatting>
  <conditionalFormatting sqref="D28:G28">
    <cfRule type="cellIs" dxfId="371" priority="417" operator="equal">
      <formula>""</formula>
    </cfRule>
    <cfRule type="cellIs" dxfId="370" priority="418" operator="notBetween">
      <formula>$H28-$C28</formula>
      <formula>$H28+$C28</formula>
    </cfRule>
  </conditionalFormatting>
  <conditionalFormatting sqref="D29:G29">
    <cfRule type="cellIs" dxfId="369" priority="415" operator="equal">
      <formula>""</formula>
    </cfRule>
    <cfRule type="cellIs" dxfId="368" priority="416" operator="notBetween">
      <formula>$H29-$C29</formula>
      <formula>$H29+$C29</formula>
    </cfRule>
  </conditionalFormatting>
  <conditionalFormatting sqref="D30:G30">
    <cfRule type="cellIs" dxfId="367" priority="413" operator="equal">
      <formula>""</formula>
    </cfRule>
    <cfRule type="cellIs" dxfId="366" priority="414" operator="notBetween">
      <formula>$H30-$C30</formula>
      <formula>$H30+$C30</formula>
    </cfRule>
  </conditionalFormatting>
  <conditionalFormatting sqref="D31:G31">
    <cfRule type="cellIs" dxfId="365" priority="411" operator="equal">
      <formula>""</formula>
    </cfRule>
    <cfRule type="cellIs" dxfId="364" priority="412" operator="notBetween">
      <formula>$H31-$C31</formula>
      <formula>$H31+$C31</formula>
    </cfRule>
  </conditionalFormatting>
  <conditionalFormatting sqref="D32:G32">
    <cfRule type="cellIs" dxfId="363" priority="409" operator="equal">
      <formula>""</formula>
    </cfRule>
    <cfRule type="cellIs" dxfId="362" priority="410" operator="notBetween">
      <formula>$H32-$C32</formula>
      <formula>$H32+$C32</formula>
    </cfRule>
  </conditionalFormatting>
  <conditionalFormatting sqref="D33:G33">
    <cfRule type="cellIs" dxfId="361" priority="407" operator="equal">
      <formula>""</formula>
    </cfRule>
    <cfRule type="cellIs" dxfId="360" priority="408" operator="notBetween">
      <formula>$H33-$C33</formula>
      <formula>$H33+$C33</formula>
    </cfRule>
  </conditionalFormatting>
  <conditionalFormatting sqref="D34:G34">
    <cfRule type="cellIs" dxfId="359" priority="405" operator="equal">
      <formula>""</formula>
    </cfRule>
    <cfRule type="cellIs" dxfId="358" priority="406" operator="notBetween">
      <formula>$H34-$C34</formula>
      <formula>$H34+$C34</formula>
    </cfRule>
  </conditionalFormatting>
  <conditionalFormatting sqref="I12:L12">
    <cfRule type="cellIs" dxfId="357" priority="403" operator="equal">
      <formula>""</formula>
    </cfRule>
    <cfRule type="cellIs" dxfId="356" priority="404" operator="notBetween">
      <formula>$M12-$C12</formula>
      <formula>$M12+$C12</formula>
    </cfRule>
  </conditionalFormatting>
  <conditionalFormatting sqref="I13:L13">
    <cfRule type="cellIs" dxfId="355" priority="401" operator="equal">
      <formula>""</formula>
    </cfRule>
    <cfRule type="cellIs" dxfId="354" priority="402" operator="notBetween">
      <formula>$M13-$C13</formula>
      <formula>$M13+$C13</formula>
    </cfRule>
  </conditionalFormatting>
  <conditionalFormatting sqref="I14:L14">
    <cfRule type="cellIs" dxfId="353" priority="399" operator="equal">
      <formula>""</formula>
    </cfRule>
    <cfRule type="cellIs" dxfId="352" priority="400" operator="notBetween">
      <formula>$M14-$C14</formula>
      <formula>$M14+$C14</formula>
    </cfRule>
  </conditionalFormatting>
  <conditionalFormatting sqref="I15:L15">
    <cfRule type="cellIs" dxfId="351" priority="397" operator="equal">
      <formula>""</formula>
    </cfRule>
    <cfRule type="cellIs" dxfId="350" priority="398" operator="notBetween">
      <formula>$M15-$C15</formula>
      <formula>$M15+$C15</formula>
    </cfRule>
  </conditionalFormatting>
  <conditionalFormatting sqref="I16:L16">
    <cfRule type="cellIs" dxfId="349" priority="393" operator="equal">
      <formula>""</formula>
    </cfRule>
    <cfRule type="cellIs" dxfId="348" priority="394" operator="notBetween">
      <formula>$M16-$C16</formula>
      <formula>$M16+$C16</formula>
    </cfRule>
  </conditionalFormatting>
  <conditionalFormatting sqref="I17:L17">
    <cfRule type="cellIs" dxfId="347" priority="391" operator="equal">
      <formula>""</formula>
    </cfRule>
    <cfRule type="cellIs" dxfId="346" priority="392" operator="notBetween">
      <formula>$M17-$C17</formula>
      <formula>$M17+$C17</formula>
    </cfRule>
  </conditionalFormatting>
  <conditionalFormatting sqref="I18:L19">
    <cfRule type="cellIs" dxfId="345" priority="389" operator="equal">
      <formula>""</formula>
    </cfRule>
    <cfRule type="cellIs" dxfId="344" priority="390" operator="notBetween">
      <formula>$M18-$C18</formula>
      <formula>$M18+$C18</formula>
    </cfRule>
  </conditionalFormatting>
  <conditionalFormatting sqref="I20:L20">
    <cfRule type="cellIs" dxfId="343" priority="387" operator="equal">
      <formula>""</formula>
    </cfRule>
    <cfRule type="cellIs" dxfId="342" priority="388" operator="notBetween">
      <formula>$M20-$C20</formula>
      <formula>$M20+$C20</formula>
    </cfRule>
  </conditionalFormatting>
  <conditionalFormatting sqref="I21:L21">
    <cfRule type="cellIs" dxfId="341" priority="385" operator="equal">
      <formula>""</formula>
    </cfRule>
    <cfRule type="cellIs" dxfId="340" priority="386" operator="notBetween">
      <formula>$M21-$C21</formula>
      <formula>$M21+$C21</formula>
    </cfRule>
  </conditionalFormatting>
  <conditionalFormatting sqref="I22:L22">
    <cfRule type="cellIs" dxfId="339" priority="383" operator="equal">
      <formula>""</formula>
    </cfRule>
    <cfRule type="cellIs" dxfId="338" priority="384" operator="notBetween">
      <formula>$M22-$C22</formula>
      <formula>$M22+$C22</formula>
    </cfRule>
  </conditionalFormatting>
  <conditionalFormatting sqref="I23:L23">
    <cfRule type="cellIs" dxfId="337" priority="381" operator="equal">
      <formula>""</formula>
    </cfRule>
    <cfRule type="cellIs" dxfId="336" priority="382" operator="notBetween">
      <formula>$M23-$C23</formula>
      <formula>$M23+$C23</formula>
    </cfRule>
  </conditionalFormatting>
  <conditionalFormatting sqref="I24:L24">
    <cfRule type="cellIs" dxfId="335" priority="379" operator="equal">
      <formula>""</formula>
    </cfRule>
    <cfRule type="cellIs" dxfId="334" priority="380" operator="notBetween">
      <formula>$M24-$C24</formula>
      <formula>$M24+$C24</formula>
    </cfRule>
  </conditionalFormatting>
  <conditionalFormatting sqref="I25:L25">
    <cfRule type="cellIs" dxfId="333" priority="377" operator="equal">
      <formula>""</formula>
    </cfRule>
    <cfRule type="cellIs" dxfId="332" priority="378" operator="notBetween">
      <formula>$M25-$C25</formula>
      <formula>$M25+$C25</formula>
    </cfRule>
  </conditionalFormatting>
  <conditionalFormatting sqref="I26:L26">
    <cfRule type="cellIs" dxfId="331" priority="375" operator="equal">
      <formula>""</formula>
    </cfRule>
    <cfRule type="cellIs" dxfId="330" priority="376" operator="notBetween">
      <formula>$M26-$C26</formula>
      <formula>$M26+$C26</formula>
    </cfRule>
  </conditionalFormatting>
  <conditionalFormatting sqref="I27:L27">
    <cfRule type="cellIs" dxfId="329" priority="373" operator="equal">
      <formula>""</formula>
    </cfRule>
    <cfRule type="cellIs" dxfId="328" priority="374" operator="notBetween">
      <formula>$M27-$C27</formula>
      <formula>$M27+$C27</formula>
    </cfRule>
  </conditionalFormatting>
  <conditionalFormatting sqref="I28:L28">
    <cfRule type="cellIs" dxfId="327" priority="371" operator="equal">
      <formula>""</formula>
    </cfRule>
    <cfRule type="cellIs" dxfId="326" priority="372" operator="notBetween">
      <formula>$M28-$C28</formula>
      <formula>$M28+$C28</formula>
    </cfRule>
  </conditionalFormatting>
  <conditionalFormatting sqref="I29:L29">
    <cfRule type="cellIs" dxfId="325" priority="369" operator="equal">
      <formula>""</formula>
    </cfRule>
    <cfRule type="cellIs" dxfId="324" priority="370" operator="notBetween">
      <formula>$M29-$C29</formula>
      <formula>$M29+$C29</formula>
    </cfRule>
  </conditionalFormatting>
  <conditionalFormatting sqref="I30:L30">
    <cfRule type="cellIs" dxfId="323" priority="367" operator="equal">
      <formula>""</formula>
    </cfRule>
    <cfRule type="cellIs" dxfId="322" priority="368" operator="notBetween">
      <formula>$M30-$C30</formula>
      <formula>$M30+$C30</formula>
    </cfRule>
  </conditionalFormatting>
  <conditionalFormatting sqref="I31:L31">
    <cfRule type="cellIs" dxfId="321" priority="365" operator="equal">
      <formula>""</formula>
    </cfRule>
    <cfRule type="cellIs" dxfId="320" priority="366" operator="notBetween">
      <formula>$M31-$C31</formula>
      <formula>$M31+$C31</formula>
    </cfRule>
  </conditionalFormatting>
  <conditionalFormatting sqref="I32:L32">
    <cfRule type="cellIs" dxfId="319" priority="363" operator="equal">
      <formula>""</formula>
    </cfRule>
    <cfRule type="cellIs" dxfId="318" priority="364" operator="notBetween">
      <formula>$M32-$C32</formula>
      <formula>$M32+$C32</formula>
    </cfRule>
  </conditionalFormatting>
  <conditionalFormatting sqref="I33:L33">
    <cfRule type="cellIs" dxfId="317" priority="361" operator="equal">
      <formula>""</formula>
    </cfRule>
    <cfRule type="cellIs" dxfId="316" priority="362" operator="notBetween">
      <formula>$M33-$C33</formula>
      <formula>$M33+$C33</formula>
    </cfRule>
  </conditionalFormatting>
  <conditionalFormatting sqref="I34:L34">
    <cfRule type="cellIs" dxfId="315" priority="359" operator="equal">
      <formula>""</formula>
    </cfRule>
    <cfRule type="cellIs" dxfId="314" priority="360" operator="notBetween">
      <formula>$M34-$C34</formula>
      <formula>$M34+$C34</formula>
    </cfRule>
  </conditionalFormatting>
  <conditionalFormatting sqref="N13:Q13">
    <cfRule type="cellIs" dxfId="313" priority="357" operator="equal">
      <formula>""</formula>
    </cfRule>
    <cfRule type="cellIs" dxfId="312" priority="358" operator="notBetween">
      <formula>$R13-$C13</formula>
      <formula>$R13+$C13</formula>
    </cfRule>
  </conditionalFormatting>
  <conditionalFormatting sqref="N14:Q14">
    <cfRule type="cellIs" dxfId="311" priority="355" operator="equal">
      <formula>""</formula>
    </cfRule>
    <cfRule type="cellIs" dxfId="310" priority="356" operator="notBetween">
      <formula>$R14-$C14</formula>
      <formula>$R14+$C14</formula>
    </cfRule>
  </conditionalFormatting>
  <conditionalFormatting sqref="N15:Q15">
    <cfRule type="cellIs" dxfId="309" priority="353" operator="equal">
      <formula>""</formula>
    </cfRule>
    <cfRule type="cellIs" dxfId="308" priority="354" operator="notBetween">
      <formula>$R15-$C15</formula>
      <formula>$R15+$C15</formula>
    </cfRule>
  </conditionalFormatting>
  <conditionalFormatting sqref="N16:Q16">
    <cfRule type="cellIs" dxfId="307" priority="349" operator="equal">
      <formula>""</formula>
    </cfRule>
    <cfRule type="cellIs" dxfId="306" priority="350" operator="notBetween">
      <formula>$R16-$C16</formula>
      <formula>$R16+$C16</formula>
    </cfRule>
  </conditionalFormatting>
  <conditionalFormatting sqref="N17:Q17">
    <cfRule type="cellIs" dxfId="305" priority="347" operator="equal">
      <formula>""</formula>
    </cfRule>
    <cfRule type="cellIs" dxfId="304" priority="348" operator="notBetween">
      <formula>$R17-$C17</formula>
      <formula>$R17+$C17</formula>
    </cfRule>
  </conditionalFormatting>
  <conditionalFormatting sqref="N18:Q19">
    <cfRule type="cellIs" dxfId="303" priority="345" operator="equal">
      <formula>""</formula>
    </cfRule>
    <cfRule type="cellIs" dxfId="302" priority="346" operator="notBetween">
      <formula>$R18-$C18</formula>
      <formula>$R18+$C18</formula>
    </cfRule>
  </conditionalFormatting>
  <conditionalFormatting sqref="N20:Q20">
    <cfRule type="cellIs" dxfId="301" priority="343" operator="equal">
      <formula>""</formula>
    </cfRule>
    <cfRule type="cellIs" dxfId="300" priority="344" operator="notBetween">
      <formula>$R20-$C20</formula>
      <formula>$R20+$C20</formula>
    </cfRule>
  </conditionalFormatting>
  <conditionalFormatting sqref="N21:Q21">
    <cfRule type="cellIs" dxfId="299" priority="341" operator="equal">
      <formula>""</formula>
    </cfRule>
    <cfRule type="cellIs" dxfId="298" priority="342" operator="notBetween">
      <formula>$R21-$C21</formula>
      <formula>$R21+$C21</formula>
    </cfRule>
  </conditionalFormatting>
  <conditionalFormatting sqref="N22:Q22">
    <cfRule type="cellIs" dxfId="297" priority="339" operator="equal">
      <formula>""</formula>
    </cfRule>
    <cfRule type="cellIs" dxfId="296" priority="340" operator="notBetween">
      <formula>$R22-$C22</formula>
      <formula>$R22+$C22</formula>
    </cfRule>
  </conditionalFormatting>
  <conditionalFormatting sqref="N23:Q23">
    <cfRule type="cellIs" dxfId="295" priority="337" operator="equal">
      <formula>""</formula>
    </cfRule>
    <cfRule type="cellIs" dxfId="294" priority="338" operator="notBetween">
      <formula>$R23-$C23</formula>
      <formula>$R23+$C23</formula>
    </cfRule>
  </conditionalFormatting>
  <conditionalFormatting sqref="N24:Q24">
    <cfRule type="cellIs" dxfId="293" priority="335" operator="equal">
      <formula>""</formula>
    </cfRule>
    <cfRule type="cellIs" dxfId="292" priority="336" operator="notBetween">
      <formula>$R24-$C24</formula>
      <formula>$R24+$C24</formula>
    </cfRule>
  </conditionalFormatting>
  <conditionalFormatting sqref="N25:Q25">
    <cfRule type="cellIs" dxfId="291" priority="333" operator="equal">
      <formula>""</formula>
    </cfRule>
    <cfRule type="cellIs" dxfId="290" priority="334" operator="notBetween">
      <formula>$R25-$C25</formula>
      <formula>$R25+$C25</formula>
    </cfRule>
  </conditionalFormatting>
  <conditionalFormatting sqref="N26:Q26">
    <cfRule type="cellIs" dxfId="289" priority="331" operator="equal">
      <formula>""</formula>
    </cfRule>
    <cfRule type="cellIs" dxfId="288" priority="332" operator="notBetween">
      <formula>$R26-$C26</formula>
      <formula>$R26+$C26</formula>
    </cfRule>
  </conditionalFormatting>
  <conditionalFormatting sqref="N27:Q27">
    <cfRule type="cellIs" dxfId="287" priority="329" operator="equal">
      <formula>""</formula>
    </cfRule>
    <cfRule type="cellIs" dxfId="286" priority="330" operator="notBetween">
      <formula>$R27-$C27</formula>
      <formula>$R27+$C27</formula>
    </cfRule>
  </conditionalFormatting>
  <conditionalFormatting sqref="N28:Q28">
    <cfRule type="cellIs" dxfId="285" priority="327" operator="equal">
      <formula>""</formula>
    </cfRule>
    <cfRule type="cellIs" dxfId="284" priority="328" operator="notBetween">
      <formula>$R28-$C28</formula>
      <formula>$R28+$C28</formula>
    </cfRule>
  </conditionalFormatting>
  <conditionalFormatting sqref="N29:Q29">
    <cfRule type="cellIs" dxfId="283" priority="325" operator="equal">
      <formula>""</formula>
    </cfRule>
    <cfRule type="cellIs" dxfId="282" priority="326" operator="notBetween">
      <formula>$R29-$C29</formula>
      <formula>$R29+$C29</formula>
    </cfRule>
  </conditionalFormatting>
  <conditionalFormatting sqref="N30:Q30">
    <cfRule type="cellIs" dxfId="281" priority="323" operator="equal">
      <formula>""</formula>
    </cfRule>
    <cfRule type="cellIs" dxfId="280" priority="324" operator="notBetween">
      <formula>$R30-$C30</formula>
      <formula>$R30+$C30</formula>
    </cfRule>
  </conditionalFormatting>
  <conditionalFormatting sqref="N31:Q31">
    <cfRule type="cellIs" dxfId="279" priority="321" operator="equal">
      <formula>""</formula>
    </cfRule>
    <cfRule type="cellIs" dxfId="278" priority="322" operator="notBetween">
      <formula>$R31-$C31</formula>
      <formula>$R31+$C31</formula>
    </cfRule>
  </conditionalFormatting>
  <conditionalFormatting sqref="N32:Q32">
    <cfRule type="cellIs" dxfId="277" priority="317" operator="equal">
      <formula>""</formula>
    </cfRule>
    <cfRule type="cellIs" dxfId="276" priority="318" operator="notBetween">
      <formula>$R32-$C32</formula>
      <formula>$R32+$C32</formula>
    </cfRule>
  </conditionalFormatting>
  <conditionalFormatting sqref="N33:Q33">
    <cfRule type="cellIs" dxfId="275" priority="315" operator="equal">
      <formula>""</formula>
    </cfRule>
    <cfRule type="cellIs" dxfId="274" priority="316" operator="notBetween">
      <formula>$R33-$C33</formula>
      <formula>$R33+$C33</formula>
    </cfRule>
  </conditionalFormatting>
  <conditionalFormatting sqref="N34:Q34">
    <cfRule type="cellIs" dxfId="273" priority="313" operator="equal">
      <formula>""</formula>
    </cfRule>
    <cfRule type="cellIs" dxfId="272" priority="314" operator="notBetween">
      <formula>$R34-$C34</formula>
      <formula>$R34+$C34</formula>
    </cfRule>
  </conditionalFormatting>
  <conditionalFormatting sqref="S13:V13">
    <cfRule type="cellIs" dxfId="271" priority="311" operator="equal">
      <formula>""</formula>
    </cfRule>
    <cfRule type="cellIs" dxfId="270" priority="312" operator="notBetween">
      <formula>$W13-$C13</formula>
      <formula>$W13+$C13</formula>
    </cfRule>
  </conditionalFormatting>
  <conditionalFormatting sqref="S14:V14">
    <cfRule type="cellIs" dxfId="269" priority="309" operator="equal">
      <formula>""</formula>
    </cfRule>
    <cfRule type="cellIs" dxfId="268" priority="310" operator="notBetween">
      <formula>$W14-$C14</formula>
      <formula>$W14+$C14</formula>
    </cfRule>
  </conditionalFormatting>
  <conditionalFormatting sqref="S15:V15">
    <cfRule type="cellIs" dxfId="267" priority="307" operator="equal">
      <formula>""</formula>
    </cfRule>
    <cfRule type="cellIs" dxfId="266" priority="308" operator="notBetween">
      <formula>$W15-$C15</formula>
      <formula>$W15+$C15</formula>
    </cfRule>
  </conditionalFormatting>
  <conditionalFormatting sqref="S16:V16">
    <cfRule type="cellIs" dxfId="265" priority="303" operator="equal">
      <formula>""</formula>
    </cfRule>
    <cfRule type="cellIs" dxfId="264" priority="304" operator="notBetween">
      <formula>$W16-$C16</formula>
      <formula>$W16+$C16</formula>
    </cfRule>
  </conditionalFormatting>
  <conditionalFormatting sqref="S17:V17">
    <cfRule type="cellIs" dxfId="263" priority="301" operator="equal">
      <formula>""</formula>
    </cfRule>
    <cfRule type="cellIs" dxfId="262" priority="302" operator="notBetween">
      <formula>$W17-$C17</formula>
      <formula>$W17+$C17</formula>
    </cfRule>
  </conditionalFormatting>
  <conditionalFormatting sqref="S18:V19">
    <cfRule type="cellIs" dxfId="261" priority="299" operator="equal">
      <formula>""</formula>
    </cfRule>
    <cfRule type="cellIs" dxfId="260" priority="300" operator="notBetween">
      <formula>$W18-$C18</formula>
      <formula>$W18+$C18</formula>
    </cfRule>
  </conditionalFormatting>
  <conditionalFormatting sqref="S20:V20">
    <cfRule type="cellIs" dxfId="259" priority="297" operator="equal">
      <formula>""</formula>
    </cfRule>
    <cfRule type="cellIs" dxfId="258" priority="298" operator="notBetween">
      <formula>$W20-$C20</formula>
      <formula>$W20+$C20</formula>
    </cfRule>
  </conditionalFormatting>
  <conditionalFormatting sqref="S21:V21">
    <cfRule type="cellIs" dxfId="257" priority="295" operator="equal">
      <formula>""</formula>
    </cfRule>
    <cfRule type="cellIs" dxfId="256" priority="296" operator="notBetween">
      <formula>$W21-$C21</formula>
      <formula>$W21+$C21</formula>
    </cfRule>
  </conditionalFormatting>
  <conditionalFormatting sqref="S22:V22">
    <cfRule type="cellIs" dxfId="255" priority="293" operator="equal">
      <formula>""</formula>
    </cfRule>
    <cfRule type="cellIs" dxfId="254" priority="294" operator="notBetween">
      <formula>$W22-$C22</formula>
      <formula>$W22+$C22</formula>
    </cfRule>
  </conditionalFormatting>
  <conditionalFormatting sqref="S23:V23">
    <cfRule type="cellIs" dxfId="253" priority="291" operator="equal">
      <formula>""</formula>
    </cfRule>
    <cfRule type="cellIs" dxfId="252" priority="292" operator="notBetween">
      <formula>$W23-$C23</formula>
      <formula>$W23+$C23</formula>
    </cfRule>
  </conditionalFormatting>
  <conditionalFormatting sqref="S24:V24">
    <cfRule type="cellIs" dxfId="251" priority="289" operator="equal">
      <formula>""</formula>
    </cfRule>
    <cfRule type="cellIs" dxfId="250" priority="290" operator="notBetween">
      <formula>$W24-$C24</formula>
      <formula>$W24+$C24</formula>
    </cfRule>
  </conditionalFormatting>
  <conditionalFormatting sqref="S25:V25">
    <cfRule type="cellIs" dxfId="249" priority="287" operator="equal">
      <formula>""</formula>
    </cfRule>
    <cfRule type="cellIs" dxfId="248" priority="288" operator="notBetween">
      <formula>$W25-$C25</formula>
      <formula>$W25+$C25</formula>
    </cfRule>
  </conditionalFormatting>
  <conditionalFormatting sqref="S26:V26">
    <cfRule type="cellIs" dxfId="247" priority="285" operator="equal">
      <formula>""</formula>
    </cfRule>
    <cfRule type="cellIs" dxfId="246" priority="286" operator="notBetween">
      <formula>$W26-$C26</formula>
      <formula>$W26+$C26</formula>
    </cfRule>
  </conditionalFormatting>
  <conditionalFormatting sqref="S27:V27">
    <cfRule type="cellIs" dxfId="245" priority="283" operator="equal">
      <formula>""</formula>
    </cfRule>
    <cfRule type="cellIs" dxfId="244" priority="284" operator="notBetween">
      <formula>$W27-$C27</formula>
      <formula>$W27+$C27</formula>
    </cfRule>
  </conditionalFormatting>
  <conditionalFormatting sqref="S28:V28">
    <cfRule type="cellIs" dxfId="243" priority="281" operator="equal">
      <formula>""</formula>
    </cfRule>
    <cfRule type="cellIs" dxfId="242" priority="282" operator="notBetween">
      <formula>$W28-$C28</formula>
      <formula>$W28+$C28</formula>
    </cfRule>
  </conditionalFormatting>
  <conditionalFormatting sqref="S29:V29">
    <cfRule type="cellIs" dxfId="241" priority="279" operator="equal">
      <formula>""</formula>
    </cfRule>
    <cfRule type="cellIs" dxfId="240" priority="280" operator="notBetween">
      <formula>$W29-$C29</formula>
      <formula>$W29+$C29</formula>
    </cfRule>
  </conditionalFormatting>
  <conditionalFormatting sqref="S30:V30">
    <cfRule type="cellIs" dxfId="239" priority="277" operator="equal">
      <formula>""</formula>
    </cfRule>
    <cfRule type="cellIs" dxfId="238" priority="278" operator="notBetween">
      <formula>$W30-$C30</formula>
      <formula>$W30+$C30</formula>
    </cfRule>
  </conditionalFormatting>
  <conditionalFormatting sqref="S31:V31">
    <cfRule type="cellIs" dxfId="237" priority="275" operator="equal">
      <formula>""</formula>
    </cfRule>
    <cfRule type="cellIs" dxfId="236" priority="276" operator="notBetween">
      <formula>$W31-$C31</formula>
      <formula>$W31+$C31</formula>
    </cfRule>
  </conditionalFormatting>
  <conditionalFormatting sqref="S32:V32">
    <cfRule type="cellIs" dxfId="235" priority="273" operator="equal">
      <formula>""</formula>
    </cfRule>
    <cfRule type="cellIs" dxfId="234" priority="274" operator="notBetween">
      <formula>$W32-$C32</formula>
      <formula>$W32+$C32</formula>
    </cfRule>
  </conditionalFormatting>
  <conditionalFormatting sqref="S33:V33">
    <cfRule type="cellIs" dxfId="233" priority="271" operator="equal">
      <formula>""</formula>
    </cfRule>
    <cfRule type="cellIs" dxfId="232" priority="272" operator="notBetween">
      <formula>$W33-$C33</formula>
      <formula>$W33+$C33</formula>
    </cfRule>
  </conditionalFormatting>
  <conditionalFormatting sqref="S34:V34">
    <cfRule type="cellIs" dxfId="231" priority="269" operator="equal">
      <formula>""</formula>
    </cfRule>
    <cfRule type="cellIs" dxfId="230" priority="270" operator="notBetween">
      <formula>$W34-$C34</formula>
      <formula>$W34+$C34</formula>
    </cfRule>
  </conditionalFormatting>
  <conditionalFormatting sqref="X13:AA13">
    <cfRule type="cellIs" dxfId="229" priority="267" operator="equal">
      <formula>""</formula>
    </cfRule>
    <cfRule type="cellIs" dxfId="228" priority="268" operator="notBetween">
      <formula>$AB13-$C13</formula>
      <formula>$AB13+$C13</formula>
    </cfRule>
  </conditionalFormatting>
  <conditionalFormatting sqref="X14:AA14">
    <cfRule type="cellIs" dxfId="227" priority="265" operator="equal">
      <formula>""</formula>
    </cfRule>
    <cfRule type="cellIs" dxfId="226" priority="266" operator="notBetween">
      <formula>$AB14-$C14</formula>
      <formula>$AB14+$C14</formula>
    </cfRule>
  </conditionalFormatting>
  <conditionalFormatting sqref="X15:AA15">
    <cfRule type="cellIs" dxfId="225" priority="263" operator="equal">
      <formula>""</formula>
    </cfRule>
    <cfRule type="cellIs" dxfId="224" priority="264" operator="notBetween">
      <formula>$AB15-$C15</formula>
      <formula>$AB15+$C15</formula>
    </cfRule>
  </conditionalFormatting>
  <conditionalFormatting sqref="X16:AA16">
    <cfRule type="cellIs" dxfId="223" priority="259" operator="equal">
      <formula>""</formula>
    </cfRule>
    <cfRule type="cellIs" dxfId="222" priority="260" operator="notBetween">
      <formula>$AB16-$C16</formula>
      <formula>$AB16+$C16</formula>
    </cfRule>
  </conditionalFormatting>
  <conditionalFormatting sqref="X17:AA17">
    <cfRule type="cellIs" dxfId="221" priority="257" operator="equal">
      <formula>""</formula>
    </cfRule>
    <cfRule type="cellIs" dxfId="220" priority="258" operator="notBetween">
      <formula>$AB17-$C17</formula>
      <formula>$AB17+$C17</formula>
    </cfRule>
  </conditionalFormatting>
  <conditionalFormatting sqref="X18:AA19">
    <cfRule type="cellIs" dxfId="219" priority="255" operator="equal">
      <formula>""</formula>
    </cfRule>
    <cfRule type="cellIs" dxfId="218" priority="256" operator="notBetween">
      <formula>$AB18-$C18</formula>
      <formula>$AB18+$C18</formula>
    </cfRule>
  </conditionalFormatting>
  <conditionalFormatting sqref="X20:AA20">
    <cfRule type="cellIs" dxfId="217" priority="253" operator="equal">
      <formula>""</formula>
    </cfRule>
    <cfRule type="cellIs" dxfId="216" priority="254" operator="notBetween">
      <formula>$AB20-$C20</formula>
      <formula>$AB20+$C20</formula>
    </cfRule>
  </conditionalFormatting>
  <conditionalFormatting sqref="X21:AA21">
    <cfRule type="cellIs" dxfId="215" priority="251" operator="equal">
      <formula>""</formula>
    </cfRule>
    <cfRule type="cellIs" dxfId="214" priority="252" operator="notBetween">
      <formula>$AB21-$C21</formula>
      <formula>$AB21+$C21</formula>
    </cfRule>
  </conditionalFormatting>
  <conditionalFormatting sqref="X22:AA22">
    <cfRule type="cellIs" dxfId="213" priority="249" operator="equal">
      <formula>""</formula>
    </cfRule>
    <cfRule type="cellIs" dxfId="212" priority="250" operator="notBetween">
      <formula>$AB22-$C22</formula>
      <formula>$AB22+$C22</formula>
    </cfRule>
  </conditionalFormatting>
  <conditionalFormatting sqref="X23:AA23">
    <cfRule type="cellIs" dxfId="211" priority="247" operator="equal">
      <formula>""</formula>
    </cfRule>
    <cfRule type="cellIs" dxfId="210" priority="248" operator="notBetween">
      <formula>$AB23-$C23</formula>
      <formula>$AB23+$C23</formula>
    </cfRule>
  </conditionalFormatting>
  <conditionalFormatting sqref="X24:AA24">
    <cfRule type="cellIs" dxfId="209" priority="245" operator="equal">
      <formula>""</formula>
    </cfRule>
    <cfRule type="cellIs" dxfId="208" priority="246" operator="notBetween">
      <formula>$AB24-$C24</formula>
      <formula>$AB24+$C24</formula>
    </cfRule>
  </conditionalFormatting>
  <conditionalFormatting sqref="X25:AA25">
    <cfRule type="cellIs" dxfId="207" priority="243" operator="equal">
      <formula>""</formula>
    </cfRule>
    <cfRule type="cellIs" dxfId="206" priority="244" operator="notBetween">
      <formula>$AB25-$C25</formula>
      <formula>$AB25+$C25</formula>
    </cfRule>
  </conditionalFormatting>
  <conditionalFormatting sqref="X26:AA26">
    <cfRule type="cellIs" dxfId="205" priority="241" operator="equal">
      <formula>""</formula>
    </cfRule>
    <cfRule type="cellIs" dxfId="204" priority="242" operator="notBetween">
      <formula>$AB26-$C26</formula>
      <formula>$AB26+$C26</formula>
    </cfRule>
  </conditionalFormatting>
  <conditionalFormatting sqref="X27:AA27">
    <cfRule type="cellIs" dxfId="203" priority="239" operator="equal">
      <formula>""</formula>
    </cfRule>
    <cfRule type="cellIs" dxfId="202" priority="240" operator="notBetween">
      <formula>$AB27-$C27</formula>
      <formula>$AB27+$C27</formula>
    </cfRule>
  </conditionalFormatting>
  <conditionalFormatting sqref="X28:AA28">
    <cfRule type="cellIs" dxfId="201" priority="237" operator="equal">
      <formula>""</formula>
    </cfRule>
    <cfRule type="cellIs" dxfId="200" priority="238" operator="notBetween">
      <formula>$AB28-$C28</formula>
      <formula>$AB28+$C28</formula>
    </cfRule>
  </conditionalFormatting>
  <conditionalFormatting sqref="X29:AA29">
    <cfRule type="cellIs" dxfId="199" priority="235" operator="equal">
      <formula>""</formula>
    </cfRule>
    <cfRule type="cellIs" dxfId="198" priority="236" operator="notBetween">
      <formula>$AB29-$C29</formula>
      <formula>$AB29+$C29</formula>
    </cfRule>
  </conditionalFormatting>
  <conditionalFormatting sqref="X30:AA30">
    <cfRule type="cellIs" dxfId="197" priority="233" operator="equal">
      <formula>""</formula>
    </cfRule>
    <cfRule type="cellIs" dxfId="196" priority="234" operator="notBetween">
      <formula>$AB30-$C30</formula>
      <formula>$AB30+$C30</formula>
    </cfRule>
  </conditionalFormatting>
  <conditionalFormatting sqref="X31:AA31">
    <cfRule type="cellIs" dxfId="195" priority="231" operator="equal">
      <formula>""</formula>
    </cfRule>
    <cfRule type="cellIs" dxfId="194" priority="232" operator="notBetween">
      <formula>$AB31-$C31</formula>
      <formula>$AB31+$C31</formula>
    </cfRule>
  </conditionalFormatting>
  <conditionalFormatting sqref="X32:AA32">
    <cfRule type="cellIs" dxfId="193" priority="229" operator="equal">
      <formula>""</formula>
    </cfRule>
    <cfRule type="cellIs" dxfId="192" priority="230" operator="notBetween">
      <formula>$AB32-$C32</formula>
      <formula>$AB32+$C32</formula>
    </cfRule>
  </conditionalFormatting>
  <conditionalFormatting sqref="X33:AA33">
    <cfRule type="cellIs" dxfId="191" priority="227" operator="equal">
      <formula>""</formula>
    </cfRule>
    <cfRule type="cellIs" dxfId="190" priority="228" operator="notBetween">
      <formula>$AB33-$C33</formula>
      <formula>$AB33+$C33</formula>
    </cfRule>
  </conditionalFormatting>
  <conditionalFormatting sqref="X34:AA34">
    <cfRule type="cellIs" dxfId="189" priority="225" operator="equal">
      <formula>""</formula>
    </cfRule>
    <cfRule type="cellIs" dxfId="188" priority="226" operator="notBetween">
      <formula>$AB34-$C34</formula>
      <formula>$AB34+$C34</formula>
    </cfRule>
  </conditionalFormatting>
  <conditionalFormatting sqref="AC13:AF13">
    <cfRule type="cellIs" dxfId="187" priority="223" operator="equal">
      <formula>""</formula>
    </cfRule>
    <cfRule type="cellIs" dxfId="186" priority="224" operator="notBetween">
      <formula>$AG13-$C13</formula>
      <formula>$AG13+$C13</formula>
    </cfRule>
  </conditionalFormatting>
  <conditionalFormatting sqref="AC14:AF14">
    <cfRule type="cellIs" dxfId="185" priority="221" operator="equal">
      <formula>""</formula>
    </cfRule>
    <cfRule type="cellIs" dxfId="184" priority="222" operator="notBetween">
      <formula>$AG14-$C14</formula>
      <formula>$AG14+$C14</formula>
    </cfRule>
  </conditionalFormatting>
  <conditionalFormatting sqref="AC15:AF15">
    <cfRule type="cellIs" dxfId="183" priority="219" operator="equal">
      <formula>""</formula>
    </cfRule>
    <cfRule type="cellIs" dxfId="182" priority="220" operator="notBetween">
      <formula>$AG15-$C15</formula>
      <formula>$AG15+$C15</formula>
    </cfRule>
  </conditionalFormatting>
  <conditionalFormatting sqref="AC16:AF16">
    <cfRule type="cellIs" dxfId="181" priority="215" operator="equal">
      <formula>""</formula>
    </cfRule>
    <cfRule type="cellIs" dxfId="180" priority="216" operator="notBetween">
      <formula>$AG16-$C16</formula>
      <formula>$AG16+$C16</formula>
    </cfRule>
  </conditionalFormatting>
  <conditionalFormatting sqref="AC17:AF17">
    <cfRule type="cellIs" dxfId="179" priority="213" operator="equal">
      <formula>""</formula>
    </cfRule>
    <cfRule type="cellIs" dxfId="178" priority="214" operator="notBetween">
      <formula>$AG17-$C17</formula>
      <formula>$AG17+$C17</formula>
    </cfRule>
  </conditionalFormatting>
  <conditionalFormatting sqref="AC18:AF19">
    <cfRule type="cellIs" dxfId="177" priority="211" operator="equal">
      <formula>""</formula>
    </cfRule>
    <cfRule type="cellIs" dxfId="176" priority="212" operator="notBetween">
      <formula>$AG18-$C18</formula>
      <formula>$AG18+$C18</formula>
    </cfRule>
  </conditionalFormatting>
  <conditionalFormatting sqref="AC20:AF20">
    <cfRule type="cellIs" dxfId="175" priority="209" operator="equal">
      <formula>""</formula>
    </cfRule>
    <cfRule type="cellIs" dxfId="174" priority="210" operator="notBetween">
      <formula>$AG20-$C20</formula>
      <formula>$AG20+$C20</formula>
    </cfRule>
  </conditionalFormatting>
  <conditionalFormatting sqref="AC21:AF21">
    <cfRule type="cellIs" dxfId="173" priority="207" operator="equal">
      <formula>""</formula>
    </cfRule>
    <cfRule type="cellIs" dxfId="172" priority="208" operator="notBetween">
      <formula>$AG21-$C21</formula>
      <formula>$AG21+$C21</formula>
    </cfRule>
  </conditionalFormatting>
  <conditionalFormatting sqref="AC22:AF22">
    <cfRule type="cellIs" dxfId="171" priority="205" operator="equal">
      <formula>""</formula>
    </cfRule>
    <cfRule type="cellIs" dxfId="170" priority="206" operator="notBetween">
      <formula>$AG22-$C22</formula>
      <formula>$AG22+$C22</formula>
    </cfRule>
  </conditionalFormatting>
  <conditionalFormatting sqref="AC23:AF23">
    <cfRule type="cellIs" dxfId="169" priority="203" operator="equal">
      <formula>""</formula>
    </cfRule>
    <cfRule type="cellIs" dxfId="168" priority="204" operator="notBetween">
      <formula>$AG23-$C23</formula>
      <formula>$AG23+$C23</formula>
    </cfRule>
  </conditionalFormatting>
  <conditionalFormatting sqref="AC24:AF24">
    <cfRule type="cellIs" dxfId="167" priority="201" operator="equal">
      <formula>""</formula>
    </cfRule>
    <cfRule type="cellIs" dxfId="166" priority="202" operator="notBetween">
      <formula>$AG24-$C24</formula>
      <formula>$AG24+$C24</formula>
    </cfRule>
  </conditionalFormatting>
  <conditionalFormatting sqref="AC25:AF25">
    <cfRule type="cellIs" dxfId="165" priority="199" operator="equal">
      <formula>""</formula>
    </cfRule>
    <cfRule type="cellIs" dxfId="164" priority="200" operator="notBetween">
      <formula>$AG25-$C25</formula>
      <formula>$AG25+$C25</formula>
    </cfRule>
  </conditionalFormatting>
  <conditionalFormatting sqref="AC26:AF26">
    <cfRule type="cellIs" dxfId="163" priority="197" operator="equal">
      <formula>""</formula>
    </cfRule>
    <cfRule type="cellIs" dxfId="162" priority="198" operator="notBetween">
      <formula>$AG26-$C26</formula>
      <formula>$AG26+$C26</formula>
    </cfRule>
  </conditionalFormatting>
  <conditionalFormatting sqref="AC27:AF27">
    <cfRule type="cellIs" dxfId="161" priority="195" operator="equal">
      <formula>""</formula>
    </cfRule>
    <cfRule type="cellIs" dxfId="160" priority="196" operator="notBetween">
      <formula>$AG27-$C27</formula>
      <formula>$AG27+$C27</formula>
    </cfRule>
  </conditionalFormatting>
  <conditionalFormatting sqref="AC28:AF28">
    <cfRule type="cellIs" dxfId="159" priority="193" operator="equal">
      <formula>""</formula>
    </cfRule>
    <cfRule type="cellIs" dxfId="158" priority="194" operator="notBetween">
      <formula>$AG28-$C28</formula>
      <formula>$AG28+$C28</formula>
    </cfRule>
  </conditionalFormatting>
  <conditionalFormatting sqref="AC29:AF29">
    <cfRule type="cellIs" dxfId="157" priority="191" operator="equal">
      <formula>""</formula>
    </cfRule>
    <cfRule type="cellIs" dxfId="156" priority="192" operator="notBetween">
      <formula>$AG29-$C29</formula>
      <formula>$AG29+$C29</formula>
    </cfRule>
  </conditionalFormatting>
  <conditionalFormatting sqref="AC30:AF30">
    <cfRule type="cellIs" dxfId="155" priority="189" operator="equal">
      <formula>""</formula>
    </cfRule>
    <cfRule type="cellIs" dxfId="154" priority="190" operator="notBetween">
      <formula>$AG30-$C30</formula>
      <formula>$AG30+$C30</formula>
    </cfRule>
  </conditionalFormatting>
  <conditionalFormatting sqref="AC31:AF31">
    <cfRule type="cellIs" dxfId="153" priority="187" operator="equal">
      <formula>""</formula>
    </cfRule>
    <cfRule type="cellIs" dxfId="152" priority="188" operator="notBetween">
      <formula>$AG31-$C31</formula>
      <formula>$AG31+$C31</formula>
    </cfRule>
  </conditionalFormatting>
  <conditionalFormatting sqref="AC32:AF32">
    <cfRule type="cellIs" dxfId="151" priority="185" operator="equal">
      <formula>""</formula>
    </cfRule>
    <cfRule type="cellIs" dxfId="150" priority="186" operator="notBetween">
      <formula>$AG32-$C32</formula>
      <formula>$AG32+$C32</formula>
    </cfRule>
  </conditionalFormatting>
  <conditionalFormatting sqref="AC33:AF33">
    <cfRule type="cellIs" dxfId="149" priority="183" operator="equal">
      <formula>""</formula>
    </cfRule>
    <cfRule type="cellIs" dxfId="148" priority="184" operator="notBetween">
      <formula>$AG33-$C33</formula>
      <formula>$AG33+$C33</formula>
    </cfRule>
  </conditionalFormatting>
  <conditionalFormatting sqref="AC34:AF34">
    <cfRule type="cellIs" dxfId="147" priority="181" operator="equal">
      <formula>""</formula>
    </cfRule>
    <cfRule type="cellIs" dxfId="146" priority="182" operator="notBetween">
      <formula>$AG34-$C34</formula>
      <formula>$AG34+$C34</formula>
    </cfRule>
  </conditionalFormatting>
  <conditionalFormatting sqref="AH12:AK12">
    <cfRule type="cellIs" dxfId="145" priority="179" operator="equal">
      <formula>""</formula>
    </cfRule>
    <cfRule type="cellIs" dxfId="144" priority="180" operator="notBetween">
      <formula>$AL12-$C12</formula>
      <formula>$AL12+$C12</formula>
    </cfRule>
  </conditionalFormatting>
  <conditionalFormatting sqref="AH13:AK13">
    <cfRule type="cellIs" dxfId="143" priority="177" operator="equal">
      <formula>""</formula>
    </cfRule>
    <cfRule type="cellIs" dxfId="142" priority="178" operator="notBetween">
      <formula>$AL13-$C13</formula>
      <formula>$AL13+$C13</formula>
    </cfRule>
  </conditionalFormatting>
  <conditionalFormatting sqref="AH14:AK14">
    <cfRule type="cellIs" dxfId="141" priority="175" operator="equal">
      <formula>""</formula>
    </cfRule>
    <cfRule type="cellIs" dxfId="140" priority="176" operator="notBetween">
      <formula>$AL14-$C14</formula>
      <formula>$AL14+$C14</formula>
    </cfRule>
  </conditionalFormatting>
  <conditionalFormatting sqref="AH15:AK15">
    <cfRule type="cellIs" dxfId="139" priority="173" operator="equal">
      <formula>""</formula>
    </cfRule>
    <cfRule type="cellIs" dxfId="138" priority="174" operator="notBetween">
      <formula>$AL15-$C15</formula>
      <formula>$AL15+$C15</formula>
    </cfRule>
  </conditionalFormatting>
  <conditionalFormatting sqref="AH16:AK16">
    <cfRule type="cellIs" dxfId="137" priority="169" operator="equal">
      <formula>""</formula>
    </cfRule>
    <cfRule type="cellIs" dxfId="136" priority="170" operator="notBetween">
      <formula>$AL16-$C16</formula>
      <formula>$AL16+$C16</formula>
    </cfRule>
  </conditionalFormatting>
  <conditionalFormatting sqref="AH17:AK17">
    <cfRule type="cellIs" dxfId="135" priority="167" operator="equal">
      <formula>""</formula>
    </cfRule>
    <cfRule type="cellIs" dxfId="134" priority="168" operator="notBetween">
      <formula>$AL17-$C17</formula>
      <formula>$AL17+$C17</formula>
    </cfRule>
  </conditionalFormatting>
  <conditionalFormatting sqref="AH18:AK19">
    <cfRule type="cellIs" dxfId="133" priority="165" operator="equal">
      <formula>""</formula>
    </cfRule>
    <cfRule type="cellIs" dxfId="132" priority="166" operator="notBetween">
      <formula>$AL18-$C18</formula>
      <formula>$AL18+$C18</formula>
    </cfRule>
  </conditionalFormatting>
  <conditionalFormatting sqref="AH20:AK20">
    <cfRule type="cellIs" dxfId="131" priority="163" operator="equal">
      <formula>""</formula>
    </cfRule>
    <cfRule type="cellIs" dxfId="130" priority="164" operator="notBetween">
      <formula>$AL20-$C20</formula>
      <formula>$AL20+$C20</formula>
    </cfRule>
  </conditionalFormatting>
  <conditionalFormatting sqref="AH21:AK21">
    <cfRule type="cellIs" dxfId="129" priority="161" operator="equal">
      <formula>""</formula>
    </cfRule>
    <cfRule type="cellIs" dxfId="128" priority="162" operator="notBetween">
      <formula>$AL21-$C21</formula>
      <formula>$AL21+$C21</formula>
    </cfRule>
  </conditionalFormatting>
  <conditionalFormatting sqref="AH22:AK22">
    <cfRule type="cellIs" dxfId="127" priority="159" operator="equal">
      <formula>""</formula>
    </cfRule>
    <cfRule type="cellIs" dxfId="126" priority="160" operator="notBetween">
      <formula>$AL22-$C22</formula>
      <formula>$AL22+$C22</formula>
    </cfRule>
  </conditionalFormatting>
  <conditionalFormatting sqref="AH23:AK23">
    <cfRule type="cellIs" dxfId="125" priority="157" operator="equal">
      <formula>""</formula>
    </cfRule>
    <cfRule type="cellIs" dxfId="124" priority="158" operator="notBetween">
      <formula>$AL23-$C23</formula>
      <formula>$AL23+$C23</formula>
    </cfRule>
  </conditionalFormatting>
  <conditionalFormatting sqref="AH24:AK24">
    <cfRule type="cellIs" dxfId="123" priority="155" operator="equal">
      <formula>""</formula>
    </cfRule>
    <cfRule type="cellIs" dxfId="122" priority="156" operator="notBetween">
      <formula>$AL24-$C24</formula>
      <formula>$AL24+$C24</formula>
    </cfRule>
  </conditionalFormatting>
  <conditionalFormatting sqref="AH25:AK25">
    <cfRule type="cellIs" dxfId="121" priority="153" operator="equal">
      <formula>""</formula>
    </cfRule>
    <cfRule type="cellIs" dxfId="120" priority="154" operator="notBetween">
      <formula>$AL25-$C25</formula>
      <formula>$AL25+$C25</formula>
    </cfRule>
  </conditionalFormatting>
  <conditionalFormatting sqref="AH26:AK26">
    <cfRule type="cellIs" dxfId="119" priority="151" operator="equal">
      <formula>""</formula>
    </cfRule>
    <cfRule type="cellIs" dxfId="118" priority="152" operator="notBetween">
      <formula>$AL26-$C26</formula>
      <formula>$AL26+$C26</formula>
    </cfRule>
  </conditionalFormatting>
  <conditionalFormatting sqref="AH27:AK27">
    <cfRule type="cellIs" dxfId="117" priority="149" operator="equal">
      <formula>""</formula>
    </cfRule>
    <cfRule type="cellIs" dxfId="116" priority="150" operator="notBetween">
      <formula>$AL27-$C27</formula>
      <formula>$AL27+$C27</formula>
    </cfRule>
  </conditionalFormatting>
  <conditionalFormatting sqref="AH28:AK28">
    <cfRule type="cellIs" dxfId="115" priority="147" operator="equal">
      <formula>""</formula>
    </cfRule>
    <cfRule type="cellIs" dxfId="114" priority="148" operator="notBetween">
      <formula>$AL28-$C28</formula>
      <formula>$AL28+$C28</formula>
    </cfRule>
  </conditionalFormatting>
  <conditionalFormatting sqref="AH29:AK29">
    <cfRule type="cellIs" dxfId="113" priority="145" operator="equal">
      <formula>""</formula>
    </cfRule>
    <cfRule type="cellIs" dxfId="112" priority="146" operator="notBetween">
      <formula>$AL29-$C29</formula>
      <formula>$AL29+$C29</formula>
    </cfRule>
  </conditionalFormatting>
  <conditionalFormatting sqref="AH30:AK30">
    <cfRule type="cellIs" dxfId="111" priority="143" operator="equal">
      <formula>""</formula>
    </cfRule>
    <cfRule type="cellIs" dxfId="110" priority="144" operator="notBetween">
      <formula>$AL30-$C30</formula>
      <formula>$AL30+$C30</formula>
    </cfRule>
  </conditionalFormatting>
  <conditionalFormatting sqref="AH31:AK31">
    <cfRule type="cellIs" dxfId="109" priority="141" operator="equal">
      <formula>""</formula>
    </cfRule>
    <cfRule type="cellIs" dxfId="108" priority="142" operator="notBetween">
      <formula>$AL31-$C31</formula>
      <formula>$AL31+$C31</formula>
    </cfRule>
  </conditionalFormatting>
  <conditionalFormatting sqref="AH32:AK32">
    <cfRule type="cellIs" dxfId="107" priority="139" operator="equal">
      <formula>""</formula>
    </cfRule>
    <cfRule type="cellIs" dxfId="106" priority="140" operator="notBetween">
      <formula>$AL32-$C32</formula>
      <formula>$AL32+$C32</formula>
    </cfRule>
  </conditionalFormatting>
  <conditionalFormatting sqref="AH33:AK33">
    <cfRule type="cellIs" dxfId="105" priority="137" operator="equal">
      <formula>""</formula>
    </cfRule>
    <cfRule type="cellIs" dxfId="104" priority="138" operator="notBetween">
      <formula>$AL33-$C33</formula>
      <formula>$AL33+$C33</formula>
    </cfRule>
  </conditionalFormatting>
  <conditionalFormatting sqref="AH34:AK34">
    <cfRule type="cellIs" dxfId="103" priority="135" operator="equal">
      <formula>""</formula>
    </cfRule>
    <cfRule type="cellIs" dxfId="102" priority="136" operator="notBetween">
      <formula>$AL34-$C34</formula>
      <formula>$AL34+$C34</formula>
    </cfRule>
  </conditionalFormatting>
  <conditionalFormatting sqref="AM13:AP13">
    <cfRule type="cellIs" dxfId="101" priority="133" operator="equal">
      <formula>""</formula>
    </cfRule>
    <cfRule type="cellIs" dxfId="100" priority="134" operator="notBetween">
      <formula>$AQ13-$C13</formula>
      <formula>$AQ13+$C13</formula>
    </cfRule>
  </conditionalFormatting>
  <conditionalFormatting sqref="AM14:AP14">
    <cfRule type="cellIs" dxfId="99" priority="131" operator="equal">
      <formula>""</formula>
    </cfRule>
    <cfRule type="cellIs" dxfId="98" priority="132" operator="notBetween">
      <formula>$AQ14-$C14</formula>
      <formula>$AQ14+$C14</formula>
    </cfRule>
  </conditionalFormatting>
  <conditionalFormatting sqref="AM15:AP15">
    <cfRule type="cellIs" dxfId="97" priority="129" operator="equal">
      <formula>""</formula>
    </cfRule>
    <cfRule type="cellIs" dxfId="96" priority="130" operator="notBetween">
      <formula>$AQ15-$C15</formula>
      <formula>$AQ15+$C15</formula>
    </cfRule>
  </conditionalFormatting>
  <conditionalFormatting sqref="AM16:AP16">
    <cfRule type="cellIs" dxfId="95" priority="125" operator="equal">
      <formula>""</formula>
    </cfRule>
    <cfRule type="cellIs" dxfId="94" priority="126" operator="notBetween">
      <formula>$AQ16-$C16</formula>
      <formula>$AQ16+$C16</formula>
    </cfRule>
  </conditionalFormatting>
  <conditionalFormatting sqref="AM17:AP17">
    <cfRule type="cellIs" dxfId="93" priority="123" operator="equal">
      <formula>""</formula>
    </cfRule>
    <cfRule type="cellIs" dxfId="92" priority="124" operator="notBetween">
      <formula>$AQ17-$C17</formula>
      <formula>$AQ17+$C17</formula>
    </cfRule>
  </conditionalFormatting>
  <conditionalFormatting sqref="AM18:AP19">
    <cfRule type="cellIs" dxfId="91" priority="121" operator="equal">
      <formula>""</formula>
    </cfRule>
    <cfRule type="cellIs" dxfId="90" priority="122" operator="notBetween">
      <formula>$AQ18-$C18</formula>
      <formula>$AQ18+$C18</formula>
    </cfRule>
  </conditionalFormatting>
  <conditionalFormatting sqref="AM20:AP20">
    <cfRule type="cellIs" dxfId="89" priority="119" operator="equal">
      <formula>""</formula>
    </cfRule>
    <cfRule type="cellIs" dxfId="88" priority="120" operator="notBetween">
      <formula>$AQ20-$C20</formula>
      <formula>$AQ20+$C20</formula>
    </cfRule>
  </conditionalFormatting>
  <conditionalFormatting sqref="AM21:AP21">
    <cfRule type="cellIs" dxfId="87" priority="117" operator="equal">
      <formula>""</formula>
    </cfRule>
    <cfRule type="cellIs" dxfId="86" priority="118" operator="notBetween">
      <formula>$AQ21-$C21</formula>
      <formula>$AQ21+$C21</formula>
    </cfRule>
  </conditionalFormatting>
  <conditionalFormatting sqref="AM22:AP22">
    <cfRule type="cellIs" dxfId="85" priority="115" operator="equal">
      <formula>""</formula>
    </cfRule>
    <cfRule type="cellIs" dxfId="84" priority="116" operator="notBetween">
      <formula>$AQ22-$C22</formula>
      <formula>$AQ22+$C22</formula>
    </cfRule>
  </conditionalFormatting>
  <conditionalFormatting sqref="AM23:AP23">
    <cfRule type="cellIs" dxfId="83" priority="113" operator="equal">
      <formula>""</formula>
    </cfRule>
    <cfRule type="cellIs" dxfId="82" priority="114" operator="notBetween">
      <formula>$AQ23-$C23</formula>
      <formula>$AQ23+$C23</formula>
    </cfRule>
  </conditionalFormatting>
  <conditionalFormatting sqref="AM24:AP24">
    <cfRule type="cellIs" dxfId="81" priority="111" operator="equal">
      <formula>""</formula>
    </cfRule>
    <cfRule type="cellIs" dxfId="80" priority="112" operator="notBetween">
      <formula>$AQ24-$C24</formula>
      <formula>$AQ24+$C24</formula>
    </cfRule>
  </conditionalFormatting>
  <conditionalFormatting sqref="AM25:AP25">
    <cfRule type="cellIs" dxfId="79" priority="109" operator="equal">
      <formula>""</formula>
    </cfRule>
    <cfRule type="cellIs" dxfId="78" priority="110" operator="notBetween">
      <formula>$AQ25-$C25</formula>
      <formula>$AQ25+$C25</formula>
    </cfRule>
  </conditionalFormatting>
  <conditionalFormatting sqref="AM26:AP26">
    <cfRule type="cellIs" dxfId="77" priority="107" operator="equal">
      <formula>""</formula>
    </cfRule>
    <cfRule type="cellIs" dxfId="76" priority="108" operator="notBetween">
      <formula>$AQ26-$C26</formula>
      <formula>$AQ26+$C26</formula>
    </cfRule>
  </conditionalFormatting>
  <conditionalFormatting sqref="AM27:AP27">
    <cfRule type="cellIs" dxfId="75" priority="105" operator="equal">
      <formula>""</formula>
    </cfRule>
    <cfRule type="cellIs" dxfId="74" priority="106" operator="notBetween">
      <formula>$AQ27-$C27</formula>
      <formula>$AQ27+$C27</formula>
    </cfRule>
  </conditionalFormatting>
  <conditionalFormatting sqref="AM28:AP28">
    <cfRule type="cellIs" dxfId="73" priority="103" operator="equal">
      <formula>""</formula>
    </cfRule>
    <cfRule type="cellIs" dxfId="72" priority="104" operator="notBetween">
      <formula>$AQ28-$C28</formula>
      <formula>$AQ28+$C28</formula>
    </cfRule>
  </conditionalFormatting>
  <conditionalFormatting sqref="AM29:AP29">
    <cfRule type="cellIs" dxfId="71" priority="101" operator="equal">
      <formula>""</formula>
    </cfRule>
    <cfRule type="cellIs" dxfId="70" priority="102" operator="notBetween">
      <formula>$AQ29-$C29</formula>
      <formula>$AQ29+$C29</formula>
    </cfRule>
  </conditionalFormatting>
  <conditionalFormatting sqref="AM30:AP30">
    <cfRule type="cellIs" dxfId="69" priority="99" operator="equal">
      <formula>""</formula>
    </cfRule>
    <cfRule type="cellIs" dxfId="68" priority="100" operator="notBetween">
      <formula>$AQ30-$C30</formula>
      <formula>$AQ30+$C30</formula>
    </cfRule>
  </conditionalFormatting>
  <conditionalFormatting sqref="AM31:AP31">
    <cfRule type="cellIs" dxfId="67" priority="97" operator="equal">
      <formula>""</formula>
    </cfRule>
    <cfRule type="cellIs" dxfId="66" priority="98" operator="notBetween">
      <formula>$AQ31-$C31</formula>
      <formula>$AQ31+$C31</formula>
    </cfRule>
  </conditionalFormatting>
  <conditionalFormatting sqref="AM32:AP32">
    <cfRule type="cellIs" dxfId="65" priority="95" operator="equal">
      <formula>""</formula>
    </cfRule>
    <cfRule type="cellIs" dxfId="64" priority="96" operator="notBetween">
      <formula>$AQ32-$C32</formula>
      <formula>$AQ32+$C32</formula>
    </cfRule>
  </conditionalFormatting>
  <conditionalFormatting sqref="AM33:AP33">
    <cfRule type="cellIs" dxfId="63" priority="93" operator="equal">
      <formula>""</formula>
    </cfRule>
    <cfRule type="cellIs" dxfId="62" priority="94" operator="notBetween">
      <formula>$AQ33-$C33</formula>
      <formula>$AQ33+$C33</formula>
    </cfRule>
  </conditionalFormatting>
  <conditionalFormatting sqref="AM34:AP34">
    <cfRule type="cellIs" dxfId="61" priority="91" operator="equal">
      <formula>""</formula>
    </cfRule>
    <cfRule type="cellIs" dxfId="60" priority="92" operator="notBetween">
      <formula>$AQ34-$C34</formula>
      <formula>$AQ34+$C34</formula>
    </cfRule>
  </conditionalFormatting>
  <conditionalFormatting sqref="AR13:AU13">
    <cfRule type="cellIs" dxfId="59" priority="89" operator="equal">
      <formula>""</formula>
    </cfRule>
    <cfRule type="cellIs" dxfId="58" priority="90" operator="notBetween">
      <formula>$AV13-$C13</formula>
      <formula>$AV13+$C13</formula>
    </cfRule>
  </conditionalFormatting>
  <conditionalFormatting sqref="AR14:AT14">
    <cfRule type="cellIs" dxfId="57" priority="87" operator="equal">
      <formula>""</formula>
    </cfRule>
    <cfRule type="cellIs" dxfId="56" priority="88" operator="notBetween">
      <formula>$AV14-$C14</formula>
      <formula>$AV14+$C14</formula>
    </cfRule>
  </conditionalFormatting>
  <conditionalFormatting sqref="AR14:AU14">
    <cfRule type="cellIs" dxfId="55" priority="85" operator="equal">
      <formula>""</formula>
    </cfRule>
    <cfRule type="cellIs" dxfId="54" priority="86" operator="notBetween">
      <formula>$AV14-$C14</formula>
      <formula>$AV14+$C14</formula>
    </cfRule>
  </conditionalFormatting>
  <conditionalFormatting sqref="AR15:AU15">
    <cfRule type="cellIs" dxfId="53" priority="83" operator="equal">
      <formula>""</formula>
    </cfRule>
    <cfRule type="cellIs" dxfId="52" priority="84" operator="notBetween">
      <formula>$AV15-$C15</formula>
      <formula>$AV15+$C15</formula>
    </cfRule>
  </conditionalFormatting>
  <conditionalFormatting sqref="AR16:AU16">
    <cfRule type="cellIs" dxfId="51" priority="79" operator="equal">
      <formula>""</formula>
    </cfRule>
    <cfRule type="cellIs" dxfId="50" priority="80" operator="notBetween">
      <formula>$AV16-$C16</formula>
      <formula>$AV16+$C16</formula>
    </cfRule>
  </conditionalFormatting>
  <conditionalFormatting sqref="AR17:AU17">
    <cfRule type="cellIs" dxfId="49" priority="77" operator="equal">
      <formula>""</formula>
    </cfRule>
    <cfRule type="cellIs" dxfId="48" priority="78" operator="notBetween">
      <formula>$AV17-$C17</formula>
      <formula>$AV17+$C17</formula>
    </cfRule>
  </conditionalFormatting>
  <conditionalFormatting sqref="AR18:AU19">
    <cfRule type="cellIs" dxfId="47" priority="75" operator="equal">
      <formula>""</formula>
    </cfRule>
    <cfRule type="cellIs" dxfId="46" priority="76" operator="notBetween">
      <formula>$AV18-$C18</formula>
      <formula>$AV18+$C18</formula>
    </cfRule>
  </conditionalFormatting>
  <conditionalFormatting sqref="AR20:AU20">
    <cfRule type="cellIs" dxfId="45" priority="73" operator="equal">
      <formula>""</formula>
    </cfRule>
    <cfRule type="cellIs" dxfId="44" priority="74" operator="notBetween">
      <formula>$AV20-$C20</formula>
      <formula>$AV20+$C20</formula>
    </cfRule>
  </conditionalFormatting>
  <conditionalFormatting sqref="AR21:AU21">
    <cfRule type="cellIs" dxfId="43" priority="71" operator="equal">
      <formula>""</formula>
    </cfRule>
    <cfRule type="cellIs" dxfId="42" priority="72" operator="notBetween">
      <formula>$AV21-$C21</formula>
      <formula>$AV21+$C21</formula>
    </cfRule>
  </conditionalFormatting>
  <conditionalFormatting sqref="AR22:AU22">
    <cfRule type="cellIs" dxfId="41" priority="69" operator="equal">
      <formula>""</formula>
    </cfRule>
    <cfRule type="cellIs" dxfId="40" priority="70" operator="notBetween">
      <formula>$AV22-$C22</formula>
      <formula>$AV22+$C22</formula>
    </cfRule>
  </conditionalFormatting>
  <conditionalFormatting sqref="AR23:AU23">
    <cfRule type="cellIs" dxfId="39" priority="67" operator="equal">
      <formula>""</formula>
    </cfRule>
    <cfRule type="cellIs" dxfId="38" priority="68" operator="notBetween">
      <formula>$AV23-$C23</formula>
      <formula>$AV23+$C23</formula>
    </cfRule>
  </conditionalFormatting>
  <conditionalFormatting sqref="AR24:AU24">
    <cfRule type="cellIs" dxfId="37" priority="65" operator="equal">
      <formula>""</formula>
    </cfRule>
    <cfRule type="cellIs" dxfId="36" priority="66" operator="notBetween">
      <formula>$AV24-$C24</formula>
      <formula>$AV24+$C24</formula>
    </cfRule>
  </conditionalFormatting>
  <conditionalFormatting sqref="AR25:AU25">
    <cfRule type="cellIs" dxfId="35" priority="63" operator="equal">
      <formula>""</formula>
    </cfRule>
    <cfRule type="cellIs" dxfId="34" priority="64" operator="notBetween">
      <formula>$AV25-$C25</formula>
      <formula>$AV25+$C25</formula>
    </cfRule>
  </conditionalFormatting>
  <conditionalFormatting sqref="AR26:AU26">
    <cfRule type="cellIs" dxfId="33" priority="61" operator="equal">
      <formula>""</formula>
    </cfRule>
    <cfRule type="cellIs" dxfId="32" priority="62" operator="notBetween">
      <formula>$AV26-$C26</formula>
      <formula>$AV26+$C26</formula>
    </cfRule>
  </conditionalFormatting>
  <conditionalFormatting sqref="AR27:AU27">
    <cfRule type="cellIs" dxfId="31" priority="59" operator="equal">
      <formula>""</formula>
    </cfRule>
    <cfRule type="cellIs" dxfId="30" priority="60" operator="notBetween">
      <formula>$AV27-$C27</formula>
      <formula>$AV27+$C27</formula>
    </cfRule>
  </conditionalFormatting>
  <conditionalFormatting sqref="AR28:AU28">
    <cfRule type="cellIs" dxfId="29" priority="57" operator="equal">
      <formula>""</formula>
    </cfRule>
    <cfRule type="cellIs" dxfId="28" priority="58" operator="notBetween">
      <formula>$AV28-$C28</formula>
      <formula>$AV28+$C28</formula>
    </cfRule>
  </conditionalFormatting>
  <conditionalFormatting sqref="AR29:AU29">
    <cfRule type="cellIs" dxfId="27" priority="55" operator="equal">
      <formula>""</formula>
    </cfRule>
    <cfRule type="cellIs" dxfId="26" priority="56" operator="notBetween">
      <formula>$AV29-$C29</formula>
      <formula>$AV29+$C29</formula>
    </cfRule>
  </conditionalFormatting>
  <conditionalFormatting sqref="AR30:AU30">
    <cfRule type="cellIs" dxfId="25" priority="53" operator="equal">
      <formula>""</formula>
    </cfRule>
    <cfRule type="cellIs" dxfId="24" priority="54" operator="notBetween">
      <formula>$AV30-$C30</formula>
      <formula>$AV30+$C30</formula>
    </cfRule>
  </conditionalFormatting>
  <conditionalFormatting sqref="AR31:AU31">
    <cfRule type="cellIs" dxfId="23" priority="51" operator="equal">
      <formula>""</formula>
    </cfRule>
    <cfRule type="cellIs" dxfId="22" priority="52" operator="notBetween">
      <formula>$AV31-$C31</formula>
      <formula>$AV31+$C31</formula>
    </cfRule>
  </conditionalFormatting>
  <conditionalFormatting sqref="AR32:AU32">
    <cfRule type="cellIs" dxfId="21" priority="49" operator="equal">
      <formula>""</formula>
    </cfRule>
    <cfRule type="cellIs" dxfId="20" priority="50" operator="notBetween">
      <formula>$AV32-$C32</formula>
      <formula>$AV32+$C32</formula>
    </cfRule>
  </conditionalFormatting>
  <conditionalFormatting sqref="AR33:AU33">
    <cfRule type="cellIs" dxfId="19" priority="47" operator="equal">
      <formula>""</formula>
    </cfRule>
    <cfRule type="cellIs" dxfId="18" priority="48" operator="notBetween">
      <formula>$AV33-$C33</formula>
      <formula>$AV33+$C33</formula>
    </cfRule>
  </conditionalFormatting>
  <conditionalFormatting sqref="AR34:AU34">
    <cfRule type="cellIs" dxfId="17" priority="45" operator="equal">
      <formula>""</formula>
    </cfRule>
    <cfRule type="cellIs" dxfId="16" priority="46" operator="notBetween">
      <formula>$AV34-$C34</formula>
      <formula>$AV34+$C34</formula>
    </cfRule>
  </conditionalFormatting>
  <conditionalFormatting sqref="AW13:AZ13">
    <cfRule type="cellIs" dxfId="15" priority="43" operator="equal">
      <formula>""</formula>
    </cfRule>
    <cfRule type="cellIs" dxfId="14" priority="44" operator="notBetween">
      <formula>$BA13-$C$12</formula>
      <formula>$BA13+$C$12</formula>
    </cfRule>
  </conditionalFormatting>
  <conditionalFormatting sqref="AW14:AZ14">
    <cfRule type="cellIs" dxfId="13" priority="41" operator="equal">
      <formula>""</formula>
    </cfRule>
    <cfRule type="cellIs" dxfId="12" priority="42" operator="notBetween">
      <formula>$BA14-$C$12</formula>
      <formula>$BA14+$C$12</formula>
    </cfRule>
  </conditionalFormatting>
  <conditionalFormatting sqref="AW15:AZ15">
    <cfRule type="cellIs" dxfId="11" priority="39" operator="equal">
      <formula>""</formula>
    </cfRule>
    <cfRule type="cellIs" dxfId="10" priority="40" operator="notBetween">
      <formula>$BA15-$C$12</formula>
      <formula>$BA15+$C$12</formula>
    </cfRule>
  </conditionalFormatting>
  <conditionalFormatting sqref="N16:P21 AM16:AO21">
    <cfRule type="cellIs" dxfId="9" priority="824" operator="equal">
      <formula>""</formula>
    </cfRule>
    <cfRule type="cellIs" dxfId="8" priority="825" operator="notBetween">
      <formula>#REF!-#REF!</formula>
      <formula>#REF!+#REF!</formula>
    </cfRule>
  </conditionalFormatting>
  <conditionalFormatting sqref="S16:U21">
    <cfRule type="cellIs" dxfId="7" priority="826" operator="equal">
      <formula>""</formula>
    </cfRule>
    <cfRule type="cellIs" dxfId="6" priority="827" operator="notBetween">
      <formula>#REF!-#REF!</formula>
      <formula>#REF!+#REF!</formula>
    </cfRule>
  </conditionalFormatting>
  <conditionalFormatting sqref="X16:Z21">
    <cfRule type="cellIs" dxfId="5" priority="828" operator="equal">
      <formula>""</formula>
    </cfRule>
    <cfRule type="cellIs" dxfId="4" priority="829" operator="notBetween">
      <formula>#REF!-#REF!</formula>
      <formula>#REF!+#REF!</formula>
    </cfRule>
  </conditionalFormatting>
  <conditionalFormatting sqref="AC16:AE21">
    <cfRule type="cellIs" dxfId="3" priority="830" operator="equal">
      <formula>""</formula>
    </cfRule>
    <cfRule type="cellIs" dxfId="2" priority="831" operator="notBetween">
      <formula>#REF!-#REF!</formula>
      <formula>#REF!+#REF!</formula>
    </cfRule>
  </conditionalFormatting>
  <conditionalFormatting sqref="I16:K21">
    <cfRule type="cellIs" dxfId="1" priority="834" operator="equal">
      <formula>""</formula>
    </cfRule>
    <cfRule type="cellIs" dxfId="0" priority="835" operator="notBetween">
      <formula>#REF!-#REF!</formula>
      <formula>#REF!+#REF!</formula>
    </cfRule>
  </conditionalFormatting>
  <printOptions horizontalCentered="1"/>
  <pageMargins left="0" right="0" top="0.74803149606299213" bottom="0.6692913385826772" header="0.59055118110236227" footer="0.51181102362204722"/>
  <pageSetup paperSize="9" scale="70" orientation="landscape" r:id="rId1"/>
  <headerFooter alignWithMargins="0"/>
  <rowBreaks count="1" manualBreakCount="1">
    <brk id="52" max="53" man="1"/>
  </rowBreaks>
  <drawing r:id="rId2"/>
  <legacyDrawing r:id="rId3"/>
  <oleObjects>
    <mc:AlternateContent xmlns:mc="http://schemas.openxmlformats.org/markup-compatibility/2006">
      <mc:Choice Requires="x14">
        <oleObject progId="Visio.Drawing.11" shapeId="1032" r:id="rId4">
          <objectPr defaultSize="0" autoPict="0" r:id="rId5">
            <anchor moveWithCells="1">
              <from>
                <xdr:col>27</xdr:col>
                <xdr:colOff>342900</xdr:colOff>
                <xdr:row>0</xdr:row>
                <xdr:rowOff>38100</xdr:rowOff>
              </from>
              <to>
                <xdr:col>31</xdr:col>
                <xdr:colOff>104775</xdr:colOff>
                <xdr:row>8</xdr:row>
                <xdr:rowOff>152400</xdr:rowOff>
              </to>
            </anchor>
          </objectPr>
        </oleObject>
      </mc:Choice>
      <mc:Fallback>
        <oleObject progId="Visio.Drawing.11" shapeId="103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zoomScaleNormal="100" workbookViewId="0">
      <pane ySplit="765" activePane="bottomLeft"/>
      <selection activeCell="E3" sqref="E3"/>
      <selection pane="bottomLeft" activeCell="A2" sqref="A2"/>
    </sheetView>
  </sheetViews>
  <sheetFormatPr defaultRowHeight="12.75" x14ac:dyDescent="0.2"/>
  <cols>
    <col min="1" max="1" width="9.85546875" customWidth="1"/>
    <col min="2" max="3" width="44.140625" customWidth="1"/>
    <col min="4" max="4" width="5.140625" style="39" customWidth="1"/>
    <col min="5" max="5" width="7.28515625" customWidth="1"/>
  </cols>
  <sheetData>
    <row r="1" spans="1:5" x14ac:dyDescent="0.2">
      <c r="A1" t="s">
        <v>363</v>
      </c>
    </row>
    <row r="2" spans="1:5" x14ac:dyDescent="0.2">
      <c r="A2" s="30">
        <v>140926</v>
      </c>
      <c r="B2" s="27" t="s">
        <v>362</v>
      </c>
      <c r="C2" s="27" t="s">
        <v>361</v>
      </c>
      <c r="D2" s="40" t="s">
        <v>19</v>
      </c>
      <c r="E2" s="30" t="s">
        <v>366</v>
      </c>
    </row>
    <row r="3" spans="1:5" x14ac:dyDescent="0.2">
      <c r="A3" s="30"/>
      <c r="B3" s="27"/>
      <c r="C3" s="27"/>
      <c r="D3" s="40"/>
      <c r="E3" s="30"/>
    </row>
    <row r="4" spans="1:5" x14ac:dyDescent="0.2">
      <c r="A4" s="29" t="s">
        <v>360</v>
      </c>
      <c r="B4" s="27" t="s">
        <v>359</v>
      </c>
      <c r="C4" s="27" t="s">
        <v>358</v>
      </c>
      <c r="D4" s="40">
        <v>1</v>
      </c>
      <c r="E4" s="30" t="s">
        <v>398</v>
      </c>
    </row>
    <row r="5" spans="1:5" x14ac:dyDescent="0.2">
      <c r="A5" s="27" t="s">
        <v>357</v>
      </c>
      <c r="B5" s="27" t="s">
        <v>356</v>
      </c>
      <c r="C5" s="27" t="s">
        <v>355</v>
      </c>
      <c r="D5" s="40"/>
      <c r="E5" s="30"/>
    </row>
    <row r="6" spans="1:5" x14ac:dyDescent="0.2">
      <c r="A6" s="27" t="s">
        <v>354</v>
      </c>
      <c r="B6" s="27" t="s">
        <v>353</v>
      </c>
      <c r="C6" s="27" t="s">
        <v>352</v>
      </c>
      <c r="D6" s="40">
        <v>1</v>
      </c>
      <c r="E6" s="30" t="s">
        <v>398</v>
      </c>
    </row>
    <row r="7" spans="1:5" x14ac:dyDescent="0.2">
      <c r="A7" s="27" t="s">
        <v>351</v>
      </c>
      <c r="B7" s="27" t="s">
        <v>350</v>
      </c>
      <c r="C7" s="27" t="s">
        <v>349</v>
      </c>
      <c r="D7" s="40"/>
      <c r="E7" s="30"/>
    </row>
    <row r="8" spans="1:5" x14ac:dyDescent="0.2">
      <c r="A8" s="27" t="s">
        <v>348</v>
      </c>
      <c r="B8" s="27" t="s">
        <v>347</v>
      </c>
      <c r="C8" s="27" t="s">
        <v>346</v>
      </c>
      <c r="D8" s="40"/>
      <c r="E8" s="30"/>
    </row>
    <row r="9" spans="1:5" x14ac:dyDescent="0.2">
      <c r="A9" s="27" t="s">
        <v>345</v>
      </c>
      <c r="B9" s="27" t="s">
        <v>344</v>
      </c>
      <c r="C9" s="27" t="s">
        <v>343</v>
      </c>
      <c r="D9" s="40"/>
      <c r="E9" s="30"/>
    </row>
    <row r="10" spans="1:5" x14ac:dyDescent="0.2">
      <c r="A10" s="27" t="s">
        <v>342</v>
      </c>
      <c r="B10" s="27" t="s">
        <v>341</v>
      </c>
      <c r="C10" s="27" t="s">
        <v>340</v>
      </c>
      <c r="D10" s="40"/>
      <c r="E10" s="30"/>
    </row>
    <row r="11" spans="1:5" x14ac:dyDescent="0.2">
      <c r="A11" s="27" t="s">
        <v>339</v>
      </c>
      <c r="B11" s="27" t="s">
        <v>338</v>
      </c>
      <c r="C11" s="27" t="s">
        <v>337</v>
      </c>
      <c r="D11" s="40"/>
      <c r="E11" s="30"/>
    </row>
    <row r="12" spans="1:5" x14ac:dyDescent="0.2">
      <c r="A12" s="27" t="s">
        <v>336</v>
      </c>
      <c r="B12" s="27" t="s">
        <v>335</v>
      </c>
      <c r="C12" s="27" t="s">
        <v>334</v>
      </c>
      <c r="D12" s="40"/>
      <c r="E12" s="30"/>
    </row>
    <row r="13" spans="1:5" x14ac:dyDescent="0.2">
      <c r="A13" s="27" t="s">
        <v>333</v>
      </c>
      <c r="B13" s="27" t="s">
        <v>332</v>
      </c>
      <c r="C13" s="27" t="s">
        <v>331</v>
      </c>
      <c r="D13" s="40"/>
      <c r="E13" s="30"/>
    </row>
    <row r="14" spans="1:5" x14ac:dyDescent="0.2">
      <c r="A14" s="27" t="s">
        <v>330</v>
      </c>
      <c r="B14" s="27" t="s">
        <v>329</v>
      </c>
      <c r="C14" s="27" t="s">
        <v>328</v>
      </c>
      <c r="D14" s="40"/>
      <c r="E14" s="30"/>
    </row>
    <row r="15" spans="1:5" x14ac:dyDescent="0.2">
      <c r="A15" s="27" t="s">
        <v>327</v>
      </c>
      <c r="B15" s="27" t="s">
        <v>326</v>
      </c>
      <c r="C15" s="27" t="s">
        <v>325</v>
      </c>
      <c r="D15" s="40"/>
      <c r="E15" s="30"/>
    </row>
    <row r="16" spans="1:5" x14ac:dyDescent="0.2">
      <c r="A16" s="27" t="s">
        <v>0</v>
      </c>
      <c r="B16" s="27" t="s">
        <v>324</v>
      </c>
      <c r="C16" s="27" t="s">
        <v>323</v>
      </c>
      <c r="D16" s="40">
        <v>1</v>
      </c>
      <c r="E16" s="30">
        <v>2</v>
      </c>
    </row>
    <row r="17" spans="1:5" x14ac:dyDescent="0.2">
      <c r="A17" s="27" t="s">
        <v>322</v>
      </c>
      <c r="B17" s="27" t="s">
        <v>321</v>
      </c>
      <c r="C17" s="27" t="s">
        <v>320</v>
      </c>
      <c r="D17" s="40">
        <v>1</v>
      </c>
      <c r="E17" s="30">
        <v>3</v>
      </c>
    </row>
    <row r="18" spans="1:5" x14ac:dyDescent="0.2">
      <c r="A18" s="27" t="s">
        <v>319</v>
      </c>
      <c r="B18" s="27" t="s">
        <v>318</v>
      </c>
      <c r="C18" s="27" t="s">
        <v>317</v>
      </c>
      <c r="D18" s="40"/>
      <c r="E18" s="30"/>
    </row>
    <row r="19" spans="1:5" x14ac:dyDescent="0.2">
      <c r="A19" s="27" t="s">
        <v>316</v>
      </c>
      <c r="B19" s="27" t="s">
        <v>315</v>
      </c>
      <c r="C19" s="27" t="s">
        <v>314</v>
      </c>
      <c r="D19" s="40"/>
      <c r="E19" s="30"/>
    </row>
    <row r="20" spans="1:5" x14ac:dyDescent="0.2">
      <c r="A20" s="27" t="s">
        <v>313</v>
      </c>
      <c r="B20" s="27" t="s">
        <v>312</v>
      </c>
      <c r="C20" s="27" t="s">
        <v>311</v>
      </c>
      <c r="D20" s="40"/>
      <c r="E20" s="30"/>
    </row>
    <row r="21" spans="1:5" x14ac:dyDescent="0.2">
      <c r="A21" s="27" t="s">
        <v>310</v>
      </c>
      <c r="B21" s="27" t="s">
        <v>309</v>
      </c>
      <c r="C21" s="27" t="s">
        <v>308</v>
      </c>
      <c r="D21" s="40"/>
      <c r="E21" s="30"/>
    </row>
    <row r="22" spans="1:5" x14ac:dyDescent="0.2">
      <c r="A22" s="27" t="s">
        <v>307</v>
      </c>
      <c r="B22" s="27" t="s">
        <v>306</v>
      </c>
      <c r="C22" s="27" t="s">
        <v>305</v>
      </c>
      <c r="D22" s="40"/>
      <c r="E22" s="30"/>
    </row>
    <row r="23" spans="1:5" x14ac:dyDescent="0.2">
      <c r="A23" s="27" t="s">
        <v>304</v>
      </c>
      <c r="B23" s="27" t="s">
        <v>303</v>
      </c>
      <c r="C23" s="27" t="s">
        <v>302</v>
      </c>
      <c r="D23" s="40"/>
      <c r="E23" s="30"/>
    </row>
    <row r="24" spans="1:5" x14ac:dyDescent="0.2">
      <c r="A24" s="27" t="s">
        <v>301</v>
      </c>
      <c r="B24" s="27" t="s">
        <v>300</v>
      </c>
      <c r="C24" s="27" t="s">
        <v>299</v>
      </c>
      <c r="D24" s="40"/>
      <c r="E24" s="30"/>
    </row>
    <row r="25" spans="1:5" x14ac:dyDescent="0.2">
      <c r="A25" s="27" t="s">
        <v>298</v>
      </c>
      <c r="B25" s="27" t="s">
        <v>297</v>
      </c>
      <c r="C25" s="27" t="s">
        <v>296</v>
      </c>
      <c r="D25" s="40"/>
      <c r="E25" s="30"/>
    </row>
    <row r="26" spans="1:5" x14ac:dyDescent="0.2">
      <c r="A26" s="27" t="s">
        <v>295</v>
      </c>
      <c r="B26" s="27" t="s">
        <v>294</v>
      </c>
      <c r="C26" s="27" t="s">
        <v>293</v>
      </c>
      <c r="D26" s="40"/>
      <c r="E26" s="30"/>
    </row>
    <row r="27" spans="1:5" x14ac:dyDescent="0.2">
      <c r="A27" s="27" t="s">
        <v>292</v>
      </c>
      <c r="B27" s="27" t="s">
        <v>291</v>
      </c>
      <c r="C27" s="27" t="s">
        <v>290</v>
      </c>
      <c r="D27" s="40"/>
      <c r="E27" s="30"/>
    </row>
    <row r="28" spans="1:5" x14ac:dyDescent="0.2">
      <c r="A28" s="27" t="s">
        <v>289</v>
      </c>
      <c r="B28" s="27" t="s">
        <v>288</v>
      </c>
      <c r="C28" s="27" t="s">
        <v>287</v>
      </c>
      <c r="D28" s="40"/>
      <c r="E28" s="30"/>
    </row>
    <row r="29" spans="1:5" x14ac:dyDescent="0.2">
      <c r="A29" s="27" t="s">
        <v>286</v>
      </c>
      <c r="B29" s="27" t="s">
        <v>285</v>
      </c>
      <c r="C29" s="27" t="s">
        <v>284</v>
      </c>
      <c r="D29" s="40"/>
      <c r="E29" s="30"/>
    </row>
    <row r="30" spans="1:5" x14ac:dyDescent="0.2">
      <c r="A30" s="27" t="s">
        <v>283</v>
      </c>
      <c r="B30" s="27" t="s">
        <v>282</v>
      </c>
      <c r="C30" s="27" t="s">
        <v>80</v>
      </c>
      <c r="D30" s="40">
        <v>1</v>
      </c>
      <c r="E30" s="30" t="s">
        <v>398</v>
      </c>
    </row>
    <row r="31" spans="1:5" x14ac:dyDescent="0.2">
      <c r="A31" s="27" t="s">
        <v>281</v>
      </c>
      <c r="B31" s="27" t="s">
        <v>280</v>
      </c>
      <c r="C31" s="27" t="s">
        <v>279</v>
      </c>
      <c r="D31" s="40"/>
      <c r="E31" s="30"/>
    </row>
    <row r="32" spans="1:5" x14ac:dyDescent="0.2">
      <c r="A32" s="27" t="s">
        <v>278</v>
      </c>
      <c r="B32" s="27" t="s">
        <v>277</v>
      </c>
      <c r="C32" s="27" t="s">
        <v>276</v>
      </c>
      <c r="D32" s="40"/>
      <c r="E32" s="30"/>
    </row>
    <row r="33" spans="1:5" x14ac:dyDescent="0.2">
      <c r="A33" s="27" t="s">
        <v>2</v>
      </c>
      <c r="B33" s="27" t="s">
        <v>275</v>
      </c>
      <c r="C33" s="27" t="s">
        <v>274</v>
      </c>
      <c r="D33" s="40">
        <v>0.5</v>
      </c>
      <c r="E33" s="30">
        <v>1</v>
      </c>
    </row>
    <row r="34" spans="1:5" x14ac:dyDescent="0.2">
      <c r="A34" s="41" t="s">
        <v>364</v>
      </c>
      <c r="B34" s="27" t="s">
        <v>365</v>
      </c>
      <c r="C34" s="27" t="s">
        <v>369</v>
      </c>
      <c r="D34" s="40">
        <v>1</v>
      </c>
      <c r="E34" s="30">
        <v>2</v>
      </c>
    </row>
    <row r="35" spans="1:5" x14ac:dyDescent="0.2">
      <c r="A35" s="27" t="s">
        <v>273</v>
      </c>
      <c r="B35" s="27" t="s">
        <v>272</v>
      </c>
      <c r="C35" s="27" t="s">
        <v>271</v>
      </c>
      <c r="D35" s="40"/>
      <c r="E35" s="30"/>
    </row>
    <row r="36" spans="1:5" x14ac:dyDescent="0.2">
      <c r="A36" s="27" t="s">
        <v>270</v>
      </c>
      <c r="B36" s="27" t="s">
        <v>269</v>
      </c>
      <c r="C36" s="27" t="s">
        <v>268</v>
      </c>
      <c r="D36" s="40">
        <v>1</v>
      </c>
      <c r="E36" s="30"/>
    </row>
    <row r="37" spans="1:5" x14ac:dyDescent="0.2">
      <c r="A37" s="41" t="s">
        <v>370</v>
      </c>
      <c r="B37" s="27" t="s">
        <v>371</v>
      </c>
      <c r="C37" s="27" t="s">
        <v>372</v>
      </c>
      <c r="D37" s="40"/>
      <c r="E37" s="30"/>
    </row>
    <row r="38" spans="1:5" x14ac:dyDescent="0.2">
      <c r="A38" s="27" t="s">
        <v>267</v>
      </c>
      <c r="B38" s="27" t="s">
        <v>266</v>
      </c>
      <c r="C38" s="27" t="s">
        <v>265</v>
      </c>
      <c r="D38" s="40"/>
      <c r="E38" s="30"/>
    </row>
    <row r="39" spans="1:5" x14ac:dyDescent="0.2">
      <c r="A39" s="27" t="s">
        <v>264</v>
      </c>
      <c r="B39" s="27" t="s">
        <v>263</v>
      </c>
      <c r="C39" s="27" t="s">
        <v>262</v>
      </c>
      <c r="D39" s="40">
        <v>0.25</v>
      </c>
      <c r="E39" s="30">
        <v>0.25</v>
      </c>
    </row>
    <row r="40" spans="1:5" x14ac:dyDescent="0.2">
      <c r="A40" s="67" t="s">
        <v>385</v>
      </c>
      <c r="B40" s="67" t="s">
        <v>386</v>
      </c>
      <c r="C40" s="67" t="s">
        <v>387</v>
      </c>
      <c r="D40" s="40">
        <v>0.25</v>
      </c>
      <c r="E40" s="30">
        <v>0.25</v>
      </c>
    </row>
    <row r="41" spans="1:5" x14ac:dyDescent="0.2">
      <c r="A41" s="41" t="s">
        <v>373</v>
      </c>
      <c r="B41" s="27" t="s">
        <v>374</v>
      </c>
      <c r="C41" s="27" t="s">
        <v>375</v>
      </c>
      <c r="D41" s="40"/>
      <c r="E41" s="30"/>
    </row>
    <row r="42" spans="1:5" x14ac:dyDescent="0.2">
      <c r="A42" s="27" t="s">
        <v>261</v>
      </c>
      <c r="B42" s="27" t="s">
        <v>260</v>
      </c>
      <c r="C42" s="27" t="s">
        <v>259</v>
      </c>
      <c r="D42" s="40"/>
      <c r="E42" s="30"/>
    </row>
    <row r="43" spans="1:5" x14ac:dyDescent="0.2">
      <c r="A43" s="27" t="s">
        <v>258</v>
      </c>
      <c r="B43" s="27" t="s">
        <v>257</v>
      </c>
      <c r="C43" s="27" t="s">
        <v>256</v>
      </c>
      <c r="D43" s="40">
        <v>0.5</v>
      </c>
      <c r="E43" s="30">
        <v>3</v>
      </c>
    </row>
    <row r="44" spans="1:5" x14ac:dyDescent="0.2">
      <c r="A44" s="27" t="s">
        <v>255</v>
      </c>
      <c r="B44" s="27" t="s">
        <v>254</v>
      </c>
      <c r="C44" s="27" t="s">
        <v>253</v>
      </c>
      <c r="D44" s="40">
        <v>0.5</v>
      </c>
      <c r="E44" s="30" t="s">
        <v>398</v>
      </c>
    </row>
    <row r="45" spans="1:5" x14ac:dyDescent="0.2">
      <c r="A45" s="27" t="s">
        <v>252</v>
      </c>
      <c r="B45" s="27" t="s">
        <v>251</v>
      </c>
      <c r="C45" s="27" t="s">
        <v>250</v>
      </c>
      <c r="D45" s="40"/>
      <c r="E45" s="30"/>
    </row>
    <row r="46" spans="1:5" x14ac:dyDescent="0.2">
      <c r="A46" s="27" t="s">
        <v>249</v>
      </c>
      <c r="B46" s="27" t="s">
        <v>248</v>
      </c>
      <c r="C46" s="27" t="s">
        <v>247</v>
      </c>
      <c r="D46" s="40"/>
      <c r="E46" s="30"/>
    </row>
    <row r="47" spans="1:5" x14ac:dyDescent="0.2">
      <c r="A47" s="27" t="s">
        <v>246</v>
      </c>
      <c r="B47" s="27" t="s">
        <v>245</v>
      </c>
      <c r="C47" s="27" t="s">
        <v>244</v>
      </c>
      <c r="D47" s="40">
        <v>0</v>
      </c>
      <c r="E47" s="30"/>
    </row>
    <row r="48" spans="1:5" x14ac:dyDescent="0.2">
      <c r="A48" s="27" t="s">
        <v>243</v>
      </c>
      <c r="B48" s="27" t="s">
        <v>242</v>
      </c>
      <c r="C48" s="27" t="s">
        <v>241</v>
      </c>
      <c r="D48" s="40">
        <v>0</v>
      </c>
      <c r="E48" s="30">
        <v>1</v>
      </c>
    </row>
    <row r="49" spans="1:5" x14ac:dyDescent="0.2">
      <c r="A49" s="27" t="s">
        <v>240</v>
      </c>
      <c r="B49" s="27" t="s">
        <v>239</v>
      </c>
      <c r="C49" s="27" t="s">
        <v>238</v>
      </c>
      <c r="D49" s="40"/>
      <c r="E49" s="30"/>
    </row>
    <row r="50" spans="1:5" x14ac:dyDescent="0.2">
      <c r="A50" s="27" t="s">
        <v>237</v>
      </c>
      <c r="B50" s="27" t="s">
        <v>236</v>
      </c>
      <c r="C50" s="27" t="s">
        <v>235</v>
      </c>
      <c r="D50" s="40"/>
      <c r="E50" s="30"/>
    </row>
    <row r="51" spans="1:5" x14ac:dyDescent="0.2">
      <c r="A51" s="27" t="s">
        <v>234</v>
      </c>
      <c r="B51" s="27" t="s">
        <v>233</v>
      </c>
      <c r="C51" s="27" t="s">
        <v>232</v>
      </c>
      <c r="D51" s="40"/>
      <c r="E51" s="30"/>
    </row>
    <row r="52" spans="1:5" x14ac:dyDescent="0.2">
      <c r="A52" s="27" t="s">
        <v>231</v>
      </c>
      <c r="B52" s="27" t="s">
        <v>230</v>
      </c>
      <c r="C52" s="27" t="s">
        <v>229</v>
      </c>
      <c r="D52" s="40"/>
      <c r="E52" s="30"/>
    </row>
    <row r="53" spans="1:5" x14ac:dyDescent="0.2">
      <c r="A53" s="41" t="s">
        <v>376</v>
      </c>
      <c r="B53" s="27" t="s">
        <v>377</v>
      </c>
      <c r="C53" s="27" t="s">
        <v>378</v>
      </c>
      <c r="D53" s="40"/>
      <c r="E53" s="30"/>
    </row>
    <row r="54" spans="1:5" x14ac:dyDescent="0.2">
      <c r="A54" s="27" t="s">
        <v>14</v>
      </c>
      <c r="B54" s="27" t="s">
        <v>228</v>
      </c>
      <c r="C54" s="27" t="s">
        <v>227</v>
      </c>
      <c r="D54" s="40">
        <v>1</v>
      </c>
      <c r="E54" s="30">
        <v>2</v>
      </c>
    </row>
    <row r="55" spans="1:5" x14ac:dyDescent="0.2">
      <c r="A55" s="27" t="s">
        <v>226</v>
      </c>
      <c r="B55" s="27" t="s">
        <v>225</v>
      </c>
      <c r="C55" s="27" t="s">
        <v>224</v>
      </c>
      <c r="D55" s="40"/>
      <c r="E55" s="30"/>
    </row>
    <row r="56" spans="1:5" x14ac:dyDescent="0.2">
      <c r="A56" s="27" t="s">
        <v>20</v>
      </c>
      <c r="B56" s="27" t="s">
        <v>223</v>
      </c>
      <c r="C56" s="27" t="s">
        <v>222</v>
      </c>
      <c r="D56" s="40">
        <v>0</v>
      </c>
      <c r="E56" s="30">
        <v>0</v>
      </c>
    </row>
    <row r="57" spans="1:5" x14ac:dyDescent="0.2">
      <c r="A57" s="28" t="s">
        <v>221</v>
      </c>
      <c r="B57" s="27" t="s">
        <v>220</v>
      </c>
      <c r="C57" s="27" t="s">
        <v>219</v>
      </c>
      <c r="D57" s="40">
        <v>0.25</v>
      </c>
      <c r="E57" s="30">
        <v>1.5</v>
      </c>
    </row>
    <row r="58" spans="1:5" x14ac:dyDescent="0.2">
      <c r="A58" s="28" t="s">
        <v>218</v>
      </c>
      <c r="B58" s="27" t="s">
        <v>217</v>
      </c>
      <c r="C58" s="27" t="s">
        <v>216</v>
      </c>
      <c r="D58" s="40"/>
      <c r="E58" s="30"/>
    </row>
    <row r="59" spans="1:5" x14ac:dyDescent="0.2">
      <c r="A59" s="28" t="s">
        <v>215</v>
      </c>
      <c r="B59" s="27" t="s">
        <v>214</v>
      </c>
      <c r="C59" s="27" t="s">
        <v>213</v>
      </c>
      <c r="D59" s="40">
        <v>1</v>
      </c>
      <c r="E59" s="30">
        <v>1.5</v>
      </c>
    </row>
    <row r="60" spans="1:5" x14ac:dyDescent="0.2">
      <c r="A60" s="68" t="s">
        <v>388</v>
      </c>
      <c r="B60" s="67" t="s">
        <v>389</v>
      </c>
      <c r="C60" s="67" t="s">
        <v>390</v>
      </c>
      <c r="D60" s="40">
        <v>0.25</v>
      </c>
      <c r="E60" s="30">
        <v>0.25</v>
      </c>
    </row>
    <row r="61" spans="1:5" x14ac:dyDescent="0.2">
      <c r="A61" s="28" t="s">
        <v>212</v>
      </c>
      <c r="B61" s="67" t="s">
        <v>211</v>
      </c>
      <c r="C61" s="27" t="s">
        <v>210</v>
      </c>
      <c r="D61" s="40">
        <v>0.5</v>
      </c>
      <c r="E61" s="30"/>
    </row>
    <row r="62" spans="1:5" x14ac:dyDescent="0.2">
      <c r="A62" s="28" t="s">
        <v>209</v>
      </c>
      <c r="B62" s="27" t="s">
        <v>208</v>
      </c>
      <c r="C62" s="27" t="s">
        <v>207</v>
      </c>
      <c r="D62" s="40">
        <v>0.25</v>
      </c>
      <c r="E62" s="30">
        <v>0.5</v>
      </c>
    </row>
    <row r="63" spans="1:5" x14ac:dyDescent="0.2">
      <c r="A63" s="28" t="s">
        <v>206</v>
      </c>
      <c r="B63" s="27" t="s">
        <v>205</v>
      </c>
      <c r="C63" s="27" t="s">
        <v>204</v>
      </c>
      <c r="D63" s="40">
        <v>0.5</v>
      </c>
      <c r="E63" s="30"/>
    </row>
    <row r="64" spans="1:5" x14ac:dyDescent="0.2">
      <c r="A64" s="28" t="s">
        <v>203</v>
      </c>
      <c r="B64" s="27" t="s">
        <v>202</v>
      </c>
      <c r="C64" s="27" t="s">
        <v>201</v>
      </c>
      <c r="D64" s="40"/>
      <c r="E64" s="30"/>
    </row>
    <row r="65" spans="1:5" x14ac:dyDescent="0.2">
      <c r="A65" s="28" t="s">
        <v>4</v>
      </c>
      <c r="B65" s="27" t="s">
        <v>13</v>
      </c>
      <c r="C65" s="27" t="s">
        <v>200</v>
      </c>
      <c r="D65" s="40">
        <v>0.5</v>
      </c>
      <c r="E65" s="30">
        <v>0</v>
      </c>
    </row>
    <row r="66" spans="1:5" x14ac:dyDescent="0.2">
      <c r="A66" s="28" t="s">
        <v>199</v>
      </c>
      <c r="B66" s="27" t="s">
        <v>198</v>
      </c>
      <c r="C66" s="27" t="s">
        <v>197</v>
      </c>
      <c r="D66" s="40"/>
      <c r="E66" s="30"/>
    </row>
    <row r="67" spans="1:5" x14ac:dyDescent="0.2">
      <c r="A67" s="28" t="s">
        <v>3</v>
      </c>
      <c r="B67" s="27" t="s">
        <v>196</v>
      </c>
      <c r="C67" s="27" t="s">
        <v>195</v>
      </c>
      <c r="D67" s="40">
        <v>1</v>
      </c>
      <c r="E67" s="30">
        <v>1.5</v>
      </c>
    </row>
    <row r="68" spans="1:5" x14ac:dyDescent="0.2">
      <c r="A68" s="28" t="s">
        <v>194</v>
      </c>
      <c r="B68" s="27" t="s">
        <v>193</v>
      </c>
      <c r="C68" s="27" t="s">
        <v>192</v>
      </c>
      <c r="D68" s="40"/>
      <c r="E68" s="30"/>
    </row>
    <row r="69" spans="1:5" x14ac:dyDescent="0.2">
      <c r="A69" s="28" t="s">
        <v>12</v>
      </c>
      <c r="B69" s="27" t="s">
        <v>191</v>
      </c>
      <c r="C69" s="27" t="s">
        <v>190</v>
      </c>
      <c r="D69" s="40">
        <v>0.25</v>
      </c>
      <c r="E69" s="30">
        <v>0.5</v>
      </c>
    </row>
    <row r="70" spans="1:5" x14ac:dyDescent="0.2">
      <c r="A70" s="28" t="s">
        <v>391</v>
      </c>
      <c r="B70" s="27" t="s">
        <v>191</v>
      </c>
      <c r="C70" s="27" t="s">
        <v>190</v>
      </c>
      <c r="D70" s="40">
        <v>0.25</v>
      </c>
      <c r="E70" s="30">
        <v>0.5</v>
      </c>
    </row>
    <row r="71" spans="1:5" x14ac:dyDescent="0.2">
      <c r="A71" s="28" t="s">
        <v>189</v>
      </c>
      <c r="B71" s="27" t="s">
        <v>188</v>
      </c>
      <c r="C71" s="27" t="s">
        <v>187</v>
      </c>
      <c r="D71" s="40"/>
      <c r="E71" s="30"/>
    </row>
    <row r="72" spans="1:5" x14ac:dyDescent="0.2">
      <c r="A72" s="28" t="s">
        <v>186</v>
      </c>
      <c r="B72" s="27" t="s">
        <v>185</v>
      </c>
      <c r="C72" s="27" t="s">
        <v>184</v>
      </c>
      <c r="D72" s="40"/>
      <c r="E72" s="30"/>
    </row>
    <row r="73" spans="1:5" x14ac:dyDescent="0.2">
      <c r="A73" s="28" t="s">
        <v>183</v>
      </c>
      <c r="B73" s="27" t="s">
        <v>182</v>
      </c>
      <c r="C73" s="27" t="s">
        <v>181</v>
      </c>
      <c r="D73" s="40"/>
      <c r="E73" s="30"/>
    </row>
    <row r="74" spans="1:5" x14ac:dyDescent="0.2">
      <c r="A74" s="28" t="s">
        <v>180</v>
      </c>
      <c r="B74" s="27" t="s">
        <v>179</v>
      </c>
      <c r="C74" s="27" t="s">
        <v>178</v>
      </c>
      <c r="D74" s="40"/>
      <c r="E74" s="30"/>
    </row>
    <row r="75" spans="1:5" x14ac:dyDescent="0.2">
      <c r="A75" s="28" t="s">
        <v>177</v>
      </c>
      <c r="B75" s="27" t="s">
        <v>176</v>
      </c>
      <c r="C75" s="27" t="s">
        <v>175</v>
      </c>
      <c r="D75" s="40"/>
      <c r="E75" s="30"/>
    </row>
    <row r="76" spans="1:5" x14ac:dyDescent="0.2">
      <c r="A76" s="28" t="s">
        <v>174</v>
      </c>
      <c r="B76" s="27" t="s">
        <v>173</v>
      </c>
      <c r="C76" s="27" t="s">
        <v>172</v>
      </c>
      <c r="D76" s="40"/>
      <c r="E76" s="30"/>
    </row>
    <row r="77" spans="1:5" x14ac:dyDescent="0.2">
      <c r="A77" s="28" t="s">
        <v>171</v>
      </c>
      <c r="B77" s="27" t="s">
        <v>170</v>
      </c>
      <c r="C77" s="27" t="s">
        <v>169</v>
      </c>
      <c r="D77" s="40"/>
      <c r="E77" s="30"/>
    </row>
    <row r="78" spans="1:5" x14ac:dyDescent="0.2">
      <c r="A78" s="28" t="s">
        <v>168</v>
      </c>
      <c r="B78" s="27" t="s">
        <v>167</v>
      </c>
      <c r="C78" s="27" t="s">
        <v>166</v>
      </c>
      <c r="D78" s="40"/>
      <c r="E78" s="30"/>
    </row>
    <row r="79" spans="1:5" x14ac:dyDescent="0.2">
      <c r="A79" s="28" t="s">
        <v>165</v>
      </c>
      <c r="B79" s="27" t="s">
        <v>164</v>
      </c>
      <c r="C79" s="27" t="s">
        <v>163</v>
      </c>
      <c r="D79" s="40"/>
      <c r="E79" s="30"/>
    </row>
    <row r="80" spans="1:5" x14ac:dyDescent="0.2">
      <c r="A80" s="27" t="s">
        <v>162</v>
      </c>
      <c r="B80" s="27" t="s">
        <v>161</v>
      </c>
      <c r="C80" s="27" t="s">
        <v>160</v>
      </c>
      <c r="D80" s="40"/>
      <c r="E80" s="30"/>
    </row>
    <row r="81" spans="1:5" x14ac:dyDescent="0.2">
      <c r="A81" s="27" t="s">
        <v>159</v>
      </c>
      <c r="B81" s="27" t="s">
        <v>158</v>
      </c>
      <c r="C81" s="27" t="s">
        <v>157</v>
      </c>
      <c r="D81" s="40"/>
      <c r="E81" s="30"/>
    </row>
    <row r="82" spans="1:5" x14ac:dyDescent="0.2">
      <c r="A82" s="27" t="s">
        <v>156</v>
      </c>
      <c r="B82" s="27" t="s">
        <v>155</v>
      </c>
      <c r="C82" s="27" t="s">
        <v>154</v>
      </c>
      <c r="D82" s="40"/>
      <c r="E82" s="30"/>
    </row>
    <row r="83" spans="1:5" x14ac:dyDescent="0.2">
      <c r="A83" s="27" t="s">
        <v>11</v>
      </c>
      <c r="B83" s="27" t="s">
        <v>153</v>
      </c>
      <c r="C83" s="27" t="s">
        <v>152</v>
      </c>
      <c r="D83" s="40">
        <v>0.25</v>
      </c>
      <c r="E83" s="30">
        <v>0</v>
      </c>
    </row>
    <row r="84" spans="1:5" x14ac:dyDescent="0.2">
      <c r="A84" s="27" t="s">
        <v>392</v>
      </c>
      <c r="B84" s="27" t="s">
        <v>153</v>
      </c>
      <c r="C84" s="27" t="s">
        <v>152</v>
      </c>
      <c r="D84" s="40">
        <v>0.25</v>
      </c>
      <c r="E84" s="30">
        <v>0</v>
      </c>
    </row>
    <row r="85" spans="1:5" x14ac:dyDescent="0.2">
      <c r="A85" s="27" t="s">
        <v>151</v>
      </c>
      <c r="B85" s="27" t="s">
        <v>150</v>
      </c>
      <c r="C85" s="27" t="s">
        <v>149</v>
      </c>
      <c r="D85" s="40">
        <v>1</v>
      </c>
      <c r="E85" s="30" t="s">
        <v>398</v>
      </c>
    </row>
    <row r="86" spans="1:5" x14ac:dyDescent="0.2">
      <c r="A86" s="27" t="s">
        <v>148</v>
      </c>
      <c r="B86" s="27" t="s">
        <v>147</v>
      </c>
      <c r="C86" s="27" t="s">
        <v>146</v>
      </c>
      <c r="D86" s="40">
        <v>0.75</v>
      </c>
      <c r="E86" s="30" t="s">
        <v>398</v>
      </c>
    </row>
    <row r="87" spans="1:5" x14ac:dyDescent="0.2">
      <c r="A87" s="27" t="s">
        <v>145</v>
      </c>
      <c r="B87" s="27" t="s">
        <v>144</v>
      </c>
      <c r="C87" s="27" t="s">
        <v>143</v>
      </c>
      <c r="D87" s="40"/>
      <c r="E87" s="30"/>
    </row>
    <row r="88" spans="1:5" x14ac:dyDescent="0.2">
      <c r="A88" s="27" t="s">
        <v>142</v>
      </c>
      <c r="B88" s="27" t="s">
        <v>379</v>
      </c>
      <c r="C88" s="27" t="s">
        <v>380</v>
      </c>
      <c r="D88" s="40">
        <v>0.5</v>
      </c>
      <c r="E88" s="30" t="s">
        <v>398</v>
      </c>
    </row>
    <row r="89" spans="1:5" x14ac:dyDescent="0.2">
      <c r="A89" s="27" t="s">
        <v>141</v>
      </c>
      <c r="B89" s="27" t="s">
        <v>140</v>
      </c>
      <c r="C89" s="27" t="s">
        <v>139</v>
      </c>
      <c r="D89" s="40"/>
      <c r="E89" s="30"/>
    </row>
    <row r="90" spans="1:5" x14ac:dyDescent="0.2">
      <c r="A90" s="27" t="s">
        <v>138</v>
      </c>
      <c r="B90" s="27" t="s">
        <v>137</v>
      </c>
      <c r="C90" s="27" t="s">
        <v>136</v>
      </c>
      <c r="D90" s="40"/>
      <c r="E90" s="30"/>
    </row>
    <row r="91" spans="1:5" x14ac:dyDescent="0.2">
      <c r="A91" s="27" t="s">
        <v>135</v>
      </c>
      <c r="B91" s="27" t="s">
        <v>134</v>
      </c>
      <c r="C91" s="27" t="s">
        <v>133</v>
      </c>
      <c r="D91" s="40"/>
      <c r="E91" s="30"/>
    </row>
    <row r="92" spans="1:5" x14ac:dyDescent="0.2">
      <c r="A92" s="27" t="s">
        <v>132</v>
      </c>
      <c r="B92" s="27" t="s">
        <v>131</v>
      </c>
      <c r="C92" s="27" t="s">
        <v>130</v>
      </c>
      <c r="D92" s="40"/>
      <c r="E92" s="30"/>
    </row>
    <row r="93" spans="1:5" x14ac:dyDescent="0.2">
      <c r="A93" s="27" t="s">
        <v>129</v>
      </c>
      <c r="B93" s="27" t="s">
        <v>128</v>
      </c>
      <c r="C93" s="27" t="s">
        <v>127</v>
      </c>
      <c r="D93" s="40"/>
      <c r="E93" s="30"/>
    </row>
    <row r="94" spans="1:5" x14ac:dyDescent="0.2">
      <c r="A94" s="27" t="s">
        <v>126</v>
      </c>
      <c r="B94" s="27" t="s">
        <v>125</v>
      </c>
      <c r="C94" s="27" t="s">
        <v>124</v>
      </c>
      <c r="D94" s="40"/>
      <c r="E94" s="30"/>
    </row>
    <row r="95" spans="1:5" x14ac:dyDescent="0.2">
      <c r="A95" s="27" t="s">
        <v>123</v>
      </c>
      <c r="B95" s="27" t="s">
        <v>122</v>
      </c>
      <c r="C95" s="27" t="s">
        <v>121</v>
      </c>
      <c r="D95" s="40"/>
      <c r="E95" s="30"/>
    </row>
    <row r="96" spans="1:5" x14ac:dyDescent="0.2">
      <c r="A96" s="27" t="s">
        <v>120</v>
      </c>
      <c r="B96" s="27" t="s">
        <v>119</v>
      </c>
      <c r="C96" s="27" t="s">
        <v>118</v>
      </c>
      <c r="D96" s="40"/>
      <c r="E96" s="30"/>
    </row>
    <row r="97" spans="1:5" x14ac:dyDescent="0.2">
      <c r="A97" s="27" t="s">
        <v>117</v>
      </c>
      <c r="B97" s="27" t="s">
        <v>116</v>
      </c>
      <c r="C97" s="27" t="s">
        <v>115</v>
      </c>
      <c r="D97" s="40"/>
      <c r="E97" s="30"/>
    </row>
    <row r="98" spans="1:5" x14ac:dyDescent="0.2">
      <c r="A98" s="27" t="s">
        <v>114</v>
      </c>
      <c r="B98" s="27" t="s">
        <v>113</v>
      </c>
      <c r="C98" s="27" t="s">
        <v>112</v>
      </c>
      <c r="D98" s="40">
        <v>0.5</v>
      </c>
      <c r="E98" s="30">
        <v>0</v>
      </c>
    </row>
    <row r="99" spans="1:5" x14ac:dyDescent="0.2">
      <c r="A99" s="27" t="s">
        <v>111</v>
      </c>
      <c r="B99" s="27" t="s">
        <v>110</v>
      </c>
      <c r="C99" s="27" t="s">
        <v>109</v>
      </c>
      <c r="D99" s="40"/>
      <c r="E99" s="30"/>
    </row>
    <row r="100" spans="1:5" x14ac:dyDescent="0.2">
      <c r="A100" s="27" t="s">
        <v>108</v>
      </c>
      <c r="B100" s="27" t="s">
        <v>107</v>
      </c>
      <c r="C100" s="27" t="s">
        <v>106</v>
      </c>
      <c r="D100" s="40"/>
      <c r="E100" s="30"/>
    </row>
    <row r="101" spans="1:5" x14ac:dyDescent="0.2">
      <c r="A101" s="27" t="s">
        <v>105</v>
      </c>
      <c r="B101" s="27" t="s">
        <v>104</v>
      </c>
      <c r="C101" s="27" t="s">
        <v>103</v>
      </c>
      <c r="D101" s="40"/>
      <c r="E101" s="30"/>
    </row>
    <row r="102" spans="1:5" x14ac:dyDescent="0.2">
      <c r="A102" s="27" t="s">
        <v>18</v>
      </c>
      <c r="B102" s="27" t="s">
        <v>102</v>
      </c>
      <c r="C102" s="27" t="s">
        <v>101</v>
      </c>
      <c r="D102" s="40">
        <v>0.5</v>
      </c>
      <c r="E102" s="30">
        <v>1</v>
      </c>
    </row>
    <row r="103" spans="1:5" x14ac:dyDescent="0.2">
      <c r="A103" s="27" t="s">
        <v>100</v>
      </c>
      <c r="B103" s="27" t="s">
        <v>99</v>
      </c>
      <c r="C103" s="27" t="s">
        <v>98</v>
      </c>
      <c r="D103" s="40"/>
      <c r="E103" s="30"/>
    </row>
    <row r="104" spans="1:5" x14ac:dyDescent="0.2">
      <c r="A104" s="27" t="s">
        <v>97</v>
      </c>
      <c r="B104" s="27" t="s">
        <v>96</v>
      </c>
      <c r="C104" s="27" t="s">
        <v>95</v>
      </c>
      <c r="D104" s="40"/>
      <c r="E104" s="30"/>
    </row>
    <row r="105" spans="1:5" x14ac:dyDescent="0.2">
      <c r="A105" s="27" t="s">
        <v>94</v>
      </c>
      <c r="B105" s="27" t="s">
        <v>93</v>
      </c>
      <c r="C105" s="27" t="s">
        <v>92</v>
      </c>
      <c r="D105" s="40"/>
      <c r="E105" s="30"/>
    </row>
    <row r="106" spans="1:5" x14ac:dyDescent="0.2">
      <c r="A106" s="27" t="s">
        <v>91</v>
      </c>
      <c r="B106" s="27" t="s">
        <v>90</v>
      </c>
      <c r="C106" s="27" t="s">
        <v>89</v>
      </c>
      <c r="D106" s="40"/>
      <c r="E106" s="30"/>
    </row>
    <row r="107" spans="1:5" x14ac:dyDescent="0.2">
      <c r="A107" s="27" t="s">
        <v>88</v>
      </c>
      <c r="B107" s="27" t="s">
        <v>87</v>
      </c>
      <c r="C107" s="27" t="s">
        <v>86</v>
      </c>
      <c r="D107" s="40"/>
      <c r="E107" s="30"/>
    </row>
    <row r="108" spans="1:5" x14ac:dyDescent="0.2">
      <c r="A108" s="27" t="s">
        <v>85</v>
      </c>
      <c r="B108" s="27" t="s">
        <v>84</v>
      </c>
      <c r="C108" s="27" t="s">
        <v>83</v>
      </c>
      <c r="D108" s="40"/>
      <c r="E108" s="30"/>
    </row>
    <row r="109" spans="1:5" x14ac:dyDescent="0.2">
      <c r="A109" s="41" t="s">
        <v>82</v>
      </c>
      <c r="B109" s="27" t="s">
        <v>81</v>
      </c>
      <c r="C109" s="27" t="s">
        <v>80</v>
      </c>
      <c r="D109" s="40"/>
      <c r="E109" s="30"/>
    </row>
    <row r="110" spans="1:5" x14ac:dyDescent="0.2">
      <c r="A110" s="41" t="s">
        <v>397</v>
      </c>
      <c r="B110" s="27" t="s">
        <v>399</v>
      </c>
      <c r="C110" s="27" t="s">
        <v>400</v>
      </c>
      <c r="D110" s="40">
        <v>0.25</v>
      </c>
      <c r="E110" s="30" t="s">
        <v>398</v>
      </c>
    </row>
    <row r="111" spans="1:5" x14ac:dyDescent="0.2">
      <c r="A111" s="27" t="s">
        <v>79</v>
      </c>
      <c r="B111" s="27" t="s">
        <v>78</v>
      </c>
      <c r="C111" s="27" t="s">
        <v>77</v>
      </c>
      <c r="D111" s="40">
        <v>0.5</v>
      </c>
      <c r="E111" s="30">
        <v>0</v>
      </c>
    </row>
    <row r="112" spans="1:5" x14ac:dyDescent="0.2">
      <c r="A112" s="27" t="s">
        <v>76</v>
      </c>
      <c r="B112" s="27" t="s">
        <v>75</v>
      </c>
      <c r="C112" s="27" t="s">
        <v>74</v>
      </c>
      <c r="D112" s="40"/>
      <c r="E112" s="30"/>
    </row>
    <row r="113" spans="1:5" x14ac:dyDescent="0.2">
      <c r="A113" s="27" t="s">
        <v>73</v>
      </c>
      <c r="B113" s="27" t="s">
        <v>72</v>
      </c>
      <c r="C113" s="27" t="s">
        <v>71</v>
      </c>
      <c r="D113" s="40"/>
      <c r="E113" s="30"/>
    </row>
    <row r="114" spans="1:5" x14ac:dyDescent="0.2">
      <c r="A114" s="27" t="s">
        <v>70</v>
      </c>
      <c r="B114" s="27" t="s">
        <v>69</v>
      </c>
      <c r="C114" s="27" t="s">
        <v>68</v>
      </c>
      <c r="D114" s="40"/>
      <c r="E114" s="30"/>
    </row>
    <row r="115" spans="1:5" x14ac:dyDescent="0.2">
      <c r="A115" s="27" t="s">
        <v>67</v>
      </c>
      <c r="B115" s="27" t="s">
        <v>66</v>
      </c>
      <c r="C115" s="27" t="s">
        <v>65</v>
      </c>
      <c r="D115" s="40"/>
      <c r="E115" s="30"/>
    </row>
    <row r="116" spans="1:5" x14ac:dyDescent="0.2">
      <c r="A116" s="27" t="s">
        <v>64</v>
      </c>
      <c r="B116" s="27" t="s">
        <v>63</v>
      </c>
      <c r="C116" s="27" t="s">
        <v>62</v>
      </c>
      <c r="D116" s="40"/>
      <c r="E116" s="30"/>
    </row>
    <row r="117" spans="1:5" x14ac:dyDescent="0.2">
      <c r="A117" s="27" t="s">
        <v>61</v>
      </c>
      <c r="B117" s="27" t="s">
        <v>60</v>
      </c>
      <c r="C117" s="27" t="s">
        <v>59</v>
      </c>
      <c r="D117" s="40"/>
      <c r="E117" s="30"/>
    </row>
    <row r="118" spans="1:5" x14ac:dyDescent="0.2">
      <c r="A118" s="27" t="s">
        <v>58</v>
      </c>
      <c r="B118" s="27" t="s">
        <v>57</v>
      </c>
      <c r="C118" s="27" t="s">
        <v>56</v>
      </c>
      <c r="D118" s="40"/>
      <c r="E118" s="30"/>
    </row>
    <row r="119" spans="1:5" x14ac:dyDescent="0.2">
      <c r="A119" s="27" t="s">
        <v>55</v>
      </c>
      <c r="B119" s="27" t="s">
        <v>54</v>
      </c>
      <c r="C119" s="27" t="s">
        <v>53</v>
      </c>
      <c r="D119" s="40">
        <v>1</v>
      </c>
      <c r="E119" s="30">
        <v>2</v>
      </c>
    </row>
    <row r="120" spans="1:5" x14ac:dyDescent="0.2">
      <c r="A120" s="27" t="s">
        <v>52</v>
      </c>
      <c r="B120" s="27" t="s">
        <v>51</v>
      </c>
      <c r="C120" s="27" t="s">
        <v>50</v>
      </c>
      <c r="D120" s="40"/>
      <c r="E120" s="30"/>
    </row>
    <row r="121" spans="1:5" x14ac:dyDescent="0.2">
      <c r="A121" s="27" t="s">
        <v>49</v>
      </c>
      <c r="B121" s="27" t="s">
        <v>48</v>
      </c>
      <c r="C121" s="27" t="s">
        <v>47</v>
      </c>
      <c r="D121" s="40"/>
      <c r="E121" s="30"/>
    </row>
    <row r="122" spans="1:5" x14ac:dyDescent="0.2">
      <c r="A122" s="27" t="s">
        <v>46</v>
      </c>
      <c r="B122" s="27" t="s">
        <v>45</v>
      </c>
      <c r="C122" s="27" t="s">
        <v>44</v>
      </c>
      <c r="D122" s="40">
        <v>0</v>
      </c>
      <c r="E122" s="30">
        <v>0</v>
      </c>
    </row>
    <row r="123" spans="1:5" x14ac:dyDescent="0.2">
      <c r="A123" s="27" t="s">
        <v>43</v>
      </c>
      <c r="B123" s="27" t="s">
        <v>42</v>
      </c>
      <c r="C123" s="27" t="s">
        <v>41</v>
      </c>
      <c r="D123" s="40"/>
      <c r="E123" s="30" t="s">
        <v>398</v>
      </c>
    </row>
    <row r="124" spans="1:5" x14ac:dyDescent="0.2">
      <c r="A124" s="27" t="s">
        <v>40</v>
      </c>
      <c r="B124" s="27" t="s">
        <v>39</v>
      </c>
      <c r="C124" s="27" t="s">
        <v>38</v>
      </c>
      <c r="D124" s="40"/>
      <c r="E124" s="30"/>
    </row>
    <row r="125" spans="1:5" x14ac:dyDescent="0.2">
      <c r="A125" s="27" t="s">
        <v>37</v>
      </c>
      <c r="B125" s="27" t="s">
        <v>36</v>
      </c>
      <c r="C125" s="27" t="s">
        <v>35</v>
      </c>
      <c r="D125" s="40"/>
      <c r="E125" s="30"/>
    </row>
    <row r="126" spans="1:5" x14ac:dyDescent="0.2">
      <c r="A126" s="27" t="s">
        <v>34</v>
      </c>
      <c r="B126" s="27" t="s">
        <v>33</v>
      </c>
      <c r="C126" s="27" t="s">
        <v>32</v>
      </c>
      <c r="D126" s="40"/>
      <c r="E126" s="30"/>
    </row>
    <row r="127" spans="1:5" x14ac:dyDescent="0.2">
      <c r="A127" s="27" t="s">
        <v>31</v>
      </c>
      <c r="B127" s="27" t="s">
        <v>30</v>
      </c>
      <c r="C127" s="27" t="s">
        <v>29</v>
      </c>
      <c r="D127" s="40"/>
      <c r="E127" s="30"/>
    </row>
    <row r="128" spans="1:5" x14ac:dyDescent="0.2">
      <c r="A128" s="27" t="s">
        <v>28</v>
      </c>
      <c r="B128" s="27" t="s">
        <v>27</v>
      </c>
      <c r="C128" s="27" t="s">
        <v>26</v>
      </c>
      <c r="D128" s="40"/>
      <c r="E128" s="30"/>
    </row>
    <row r="129" spans="1:5" x14ac:dyDescent="0.2">
      <c r="A129" s="27" t="s">
        <v>25</v>
      </c>
      <c r="B129" s="27" t="s">
        <v>24</v>
      </c>
      <c r="C129" s="27" t="s">
        <v>23</v>
      </c>
      <c r="D129" s="40">
        <v>0.75</v>
      </c>
      <c r="E129" s="30" t="s">
        <v>398</v>
      </c>
    </row>
    <row r="130" spans="1:5" x14ac:dyDescent="0.2">
      <c r="A130" s="27" t="s">
        <v>1</v>
      </c>
      <c r="B130" s="27" t="s">
        <v>22</v>
      </c>
      <c r="C130" s="27" t="s">
        <v>21</v>
      </c>
      <c r="D130" s="40">
        <v>1</v>
      </c>
      <c r="E130" s="30">
        <v>1.5</v>
      </c>
    </row>
    <row r="131" spans="1:5" x14ac:dyDescent="0.2">
      <c r="A131" s="41"/>
      <c r="B131" s="28" t="s">
        <v>381</v>
      </c>
      <c r="C131" s="27"/>
      <c r="D131" s="40">
        <v>1</v>
      </c>
      <c r="E131" s="30"/>
    </row>
  </sheetData>
  <pageMargins left="0.75" right="0.75" top="1" bottom="1" header="0.5" footer="0.5"/>
  <pageSetup paperSize="9" scale="8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Blad2!Afdrukbereik</vt:lpstr>
    </vt:vector>
  </TitlesOfParts>
  <Company>Engelvaart Tricot 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Engelvaart</dc:creator>
  <cp:lastModifiedBy>cadcam</cp:lastModifiedBy>
  <cp:lastPrinted>2014-10-28T08:23:12Z</cp:lastPrinted>
  <dcterms:created xsi:type="dcterms:W3CDTF">2005-02-04T13:55:30Z</dcterms:created>
  <dcterms:modified xsi:type="dcterms:W3CDTF">2014-10-28T08:40:20Z</dcterms:modified>
</cp:coreProperties>
</file>